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об план з годинами" sheetId="1" r:id="rId4"/>
  </sheets>
  <definedNames/>
  <calcPr/>
  <extLst>
    <ext uri="GoogleSheetsCustomDataVersion2">
      <go:sheetsCustomData xmlns:go="http://customooxmlschemas.google.com/" r:id="rId5" roundtripDataChecksum="HmoZ7Xap2VNjQRYpzY9iTc9tMBPs41VUDsLC0fC2GgM="/>
    </ext>
  </extLst>
</workbook>
</file>

<file path=xl/sharedStrings.xml><?xml version="1.0" encoding="utf-8"?>
<sst xmlns="http://schemas.openxmlformats.org/spreadsheetml/2006/main" count="257" uniqueCount="124">
  <si>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</si>
  <si>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</si>
  <si>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</si>
  <si>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" 27 "  червня    2025 р.</t>
  </si>
  <si>
    <t>М.П.</t>
  </si>
  <si>
    <t>ХЕРСОНСЬКИЙ ДЕРЖАВНИЙ УНІВЕРСИТЕТ</t>
  </si>
  <si>
    <t>Факультет української й іноземної філології та журналістики</t>
  </si>
  <si>
    <t>Робочий навчальний план</t>
  </si>
  <si>
    <t>Освітня програма  Філологія (германські мови та літератури (переклад включно)), перша-англійська</t>
  </si>
  <si>
    <t>Спеціальність В11 Філологія</t>
  </si>
  <si>
    <t>Спеціалізація В11.041 германські мови та літератури (переклад включно), перша - англійська</t>
  </si>
  <si>
    <t>Курс   1М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</si>
  <si>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</si>
  <si>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</si>
  <si>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</si>
  <si>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</si>
  <si>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</si>
  <si>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</si>
  <si>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</si>
  <si>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</si>
  <si>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</si>
  <si>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</si>
  <si>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</si>
  <si>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</si>
  <si>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</si>
  <si>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</si>
  <si>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</si>
  <si>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</si>
  <si>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Т</t>
  </si>
  <si>
    <t>С</t>
  </si>
  <si>
    <t>Ап</t>
  </si>
  <si>
    <t>К</t>
  </si>
  <si>
    <t>Пв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</si>
  <si>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</si>
  <si>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</si>
  <si>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</si>
  <si>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</si>
  <si>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П</t>
  </si>
  <si>
    <t>практика:</t>
  </si>
  <si>
    <t xml:space="preserve">виробнича практика, </t>
  </si>
  <si>
    <t>переддипломна практика</t>
  </si>
  <si>
    <t>№ з/п</t>
  </si>
  <si>
    <t>Шифр за ОП</t>
  </si>
  <si>
    <t>Назва компонентів</t>
  </si>
  <si>
    <t xml:space="preserve">Кількість </t>
  </si>
  <si>
    <t>кредитів ECTS</t>
  </si>
  <si>
    <t>Кількість годин</t>
  </si>
  <si>
    <t>I семестр       14 навчальних тижнів</t>
  </si>
  <si>
    <t xml:space="preserve">  ІІ семестр   13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</si>
  <si>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</si>
  <si>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</si>
  <si>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</si>
  <si>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</si>
  <si>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1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</si>
  <si>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</si>
  <si>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</si>
  <si>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</si>
  <si>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</si>
  <si>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</si>
  <si>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</si>
  <si>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2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</si>
  <si>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</si>
  <si>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</si>
  <si>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</si>
  <si>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</si>
  <si>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</si>
  <si>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</si>
  <si>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</si>
  <si>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</si>
  <si>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</si>
  <si>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ОК 1.</t>
  </si>
  <si>
    <t>Філософія та методологія науки</t>
  </si>
  <si>
    <t>філософії, соціології та соціальної роботи</t>
  </si>
  <si>
    <t>ОК 2</t>
  </si>
  <si>
    <t xml:space="preserve">Новітні досягнення з фахових дисциплін </t>
  </si>
  <si>
    <t>англійської філології та світової літератури імені проф. О. Мішукова</t>
  </si>
  <si>
    <t>ОК 3.</t>
  </si>
  <si>
    <t xml:space="preserve">Педагогіка і психологія вищої школи </t>
  </si>
  <si>
    <t>педагогіки, психології й освітнього менеджменту імені професора Євгена Пєтухова</t>
  </si>
  <si>
    <t>ОК 4.</t>
  </si>
  <si>
    <t>Методика викладання фахових дисциплін у закладах вищої освіти</t>
  </si>
  <si>
    <t>ОК 5.</t>
  </si>
  <si>
    <t>Комунікативні стратегії англійської мови</t>
  </si>
  <si>
    <t>ОК 6.</t>
  </si>
  <si>
    <t>Порівняльно-історичне і типологічне мовознавство</t>
  </si>
  <si>
    <t>ОК 7.</t>
  </si>
  <si>
    <t>Сучасна література англійськомовних країн</t>
  </si>
  <si>
    <t>ОК 8.</t>
  </si>
  <si>
    <t>Актуальні проблеми  перекладознавства</t>
  </si>
  <si>
    <t xml:space="preserve">німецької та романської філології </t>
  </si>
  <si>
    <t>ОК 10.</t>
  </si>
  <si>
    <t xml:space="preserve">Виробнича практика </t>
  </si>
  <si>
    <t>ОК 11.</t>
  </si>
  <si>
    <t>Переддипломна практика</t>
  </si>
  <si>
    <t>Разом</t>
  </si>
  <si>
    <t>2. ВИБІРКОВІ КОМПОНЕНТИ ОСВІТНЬОЇ ПРОГРАМИ</t>
  </si>
  <si>
    <t>ВК 1.</t>
  </si>
  <si>
    <t>Вибіркова освітня компонента 1</t>
  </si>
  <si>
    <t>Кафедри ХДУ</t>
  </si>
  <si>
    <t>ВК 2.</t>
  </si>
  <si>
    <t>Вибіркова освітня компонента 2</t>
  </si>
  <si>
    <t>ВК 3.</t>
  </si>
  <si>
    <t>Вибіркова освітня компонента 3</t>
  </si>
  <si>
    <t>ВК 4.</t>
  </si>
  <si>
    <t>Вибіркова освітня компонента 4</t>
  </si>
  <si>
    <t>ВК 5.</t>
  </si>
  <si>
    <t>Вибіркова освітня компонента 5</t>
  </si>
  <si>
    <t>4. ПІДГОТОВКА ДО АТЕСТАЦІЇ ТА АТЕСТАЦІЯ ЗДОБУВАЧІВ ВИЩОЇ ОСВІТИ</t>
  </si>
  <si>
    <t>ВСЬОГО</t>
  </si>
  <si>
    <t>Практика</t>
  </si>
  <si>
    <t>Назва практики</t>
  </si>
  <si>
    <t>Кількість тижнів</t>
  </si>
  <si>
    <t>Кількість  годин</t>
  </si>
  <si>
    <t>Форма контролю</t>
  </si>
  <si>
    <t xml:space="preserve">Виробнича </t>
  </si>
  <si>
    <t>1 семестр</t>
  </si>
  <si>
    <t>2 семестр</t>
  </si>
  <si>
    <t>Вибіркова компонента  циклу загальної підготовки 1, 2, 3, 4, 5</t>
  </si>
  <si>
    <t>Деканеса факультету української й іноземної філології та журналістики ______________________Ірина ГОШТАНАР</t>
  </si>
  <si>
    <t>за електронним каталогом ХДУ</t>
  </si>
  <si>
    <t>Завідувачка кафедри англійської філології та світової літератури імені професора Олега Мішукова __________________Юлія КІЩЕНКО</t>
  </si>
  <si>
    <t>"   "                     2025  року</t>
  </si>
  <si>
    <t>Гарант освітньої програми __________________________________________Наталія БАЗИЛЕВИЧ</t>
  </si>
  <si>
    <t>Керівниця навчально-методичного відділу ______________________________ Тетяна КОРНІШЕВА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</si>
</sst>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rgb="FF000000"/>
      <name val="Arimo"/>
      <scheme val="minor"/>
    </font>
    <font>
      <sz val="12.0"/>
      <color theme="1"/>
      <name val="Times New Roman"/>
    </font>
    <font>
      <b/>
      <sz val="18.0"/>
      <color theme="1"/>
      <name val="Times New Roman"/>
    </font>
    <font>
      <b/>
      <sz val="12.0"/>
      <color theme="1"/>
      <name val="Times New Roman"/>
    </font>
    <font>
      <b/>
      <sz val="14.0"/>
      <color theme="1"/>
      <name val="Times New Roman"/>
    </font>
    <font>
      <sz val="14.0"/>
      <color rgb="FFFFFFFF"/>
      <name val="Times New Roman"/>
    </font>
    <font>
      <sz val="14.0"/>
      <color theme="1"/>
      <name val="Times New Roman"/>
    </font>
    <font/>
    <font>
      <b/>
      <i/>
      <sz val="12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0.0"/>
      <color theme="1"/>
      <name val="Times New Roman"/>
    </font>
    <font>
      <sz val="11.0"/>
      <color rgb="FF000000"/>
      <name val="Times New Roman"/>
    </font>
    <font>
      <i/>
      <sz val="11.0"/>
      <color theme="1"/>
      <name val="Times New Roman"/>
    </font>
    <font>
      <sz val="10.0"/>
      <color theme="1"/>
      <name val="Times New Roman"/>
    </font>
    <font>
      <sz val="12.0"/>
      <color rgb="FFFFFFFF"/>
      <name val="Times New Roman"/>
    </font>
    <font>
      <b/>
      <sz val="12.0"/>
      <color rgb="FFFFFFFF"/>
      <name val="Times New Roman"/>
    </font>
    <font>
      <b/>
      <sz val="16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</fills>
  <borders count="120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top/>
    </border>
    <border>
      <left/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right/>
    </border>
    <border>
      <left style="medium">
        <color rgb="FF000000"/>
      </left>
      <right/>
      <top/>
      <bottom/>
    </border>
    <border>
      <left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/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right/>
      <top/>
      <bottom style="medium">
        <color rgb="FF000000"/>
      </bottom>
    </border>
    <border>
      <left/>
      <bottom style="medium">
        <color rgb="FF000000"/>
      </bottom>
    </border>
    <border>
      <right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2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1" fillId="3" fontId="1" numFmtId="0" xfId="0" applyBorder="1" applyFill="1" applyFont="1"/>
    <xf borderId="1" fillId="2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3" numFmtId="0" xfId="0" applyFont="1"/>
    <xf borderId="0" fillId="0" fontId="6" numFmtId="0" xfId="0" applyAlignment="1" applyFont="1">
      <alignment horizontal="left" vertical="center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1" numFmtId="0" xfId="0" applyAlignment="1" applyFont="1">
      <alignment horizontal="left"/>
    </xf>
    <xf borderId="1" fillId="4" fontId="1" numFmtId="0" xfId="0" applyBorder="1" applyFill="1" applyFont="1"/>
    <xf borderId="1" fillId="4" fontId="3" numFmtId="0" xfId="0" applyAlignment="1" applyBorder="1" applyFont="1">
      <alignment horizontal="center"/>
    </xf>
    <xf borderId="1" fillId="4" fontId="3" numFmtId="0" xfId="0" applyAlignment="1" applyBorder="1" applyFont="1">
      <alignment horizontal="right"/>
    </xf>
    <xf borderId="1" fillId="4" fontId="3" numFmtId="0" xfId="0" applyBorder="1" applyFont="1"/>
    <xf borderId="2" fillId="4" fontId="3" numFmtId="0" xfId="0" applyAlignment="1" applyBorder="1" applyFont="1">
      <alignment horizontal="left" vertical="center"/>
    </xf>
    <xf borderId="3" fillId="0" fontId="7" numFmtId="0" xfId="0" applyBorder="1" applyFont="1"/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7" fillId="0" fontId="7" numFmtId="0" xfId="0" applyBorder="1" applyFont="1"/>
    <xf borderId="1" fillId="4" fontId="1" numFmtId="0" xfId="0" applyAlignment="1" applyBorder="1" applyFont="1">
      <alignment horizontal="center"/>
    </xf>
    <xf borderId="1" fillId="4" fontId="1" numFmtId="0" xfId="0" applyAlignment="1" applyBorder="1" applyFont="1">
      <alignment horizontal="left"/>
    </xf>
    <xf borderId="8" fillId="4" fontId="3" numFmtId="0" xfId="0" applyAlignment="1" applyBorder="1" applyFont="1">
      <alignment horizontal="center"/>
    </xf>
    <xf borderId="9" fillId="0" fontId="7" numFmtId="0" xfId="0" applyBorder="1" applyFont="1"/>
    <xf borderId="10" fillId="0" fontId="7" numFmtId="0" xfId="0" applyBorder="1" applyFont="1"/>
    <xf borderId="1" fillId="4" fontId="8" numFmtId="0" xfId="0" applyBorder="1" applyFont="1"/>
    <xf borderId="1" fillId="4" fontId="3" numFmtId="0" xfId="0" applyAlignment="1" applyBorder="1" applyFont="1">
      <alignment horizontal="left"/>
    </xf>
    <xf borderId="11" fillId="4" fontId="9" numFmtId="0" xfId="0" applyAlignment="1" applyBorder="1" applyFont="1">
      <alignment horizontal="center" textRotation="90"/>
    </xf>
    <xf borderId="12" fillId="4" fontId="9" numFmtId="0" xfId="0" applyAlignment="1" applyBorder="1" applyFont="1">
      <alignment horizontal="center" shrinkToFit="0" wrapText="1"/>
    </xf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4" fontId="10" numFmtId="0" xfId="0" applyAlignment="1" applyBorder="1" applyFont="1">
      <alignment horizontal="center" shrinkToFit="0" vertical="center" wrapText="1"/>
    </xf>
    <xf borderId="18" fillId="4" fontId="10" numFmtId="0" xfId="0" applyAlignment="1" applyBorder="1" applyFont="1">
      <alignment horizontal="center" shrinkToFit="0" vertical="center" wrapText="1"/>
    </xf>
    <xf borderId="19" fillId="0" fontId="7" numFmtId="0" xfId="0" applyBorder="1" applyFont="1"/>
    <xf borderId="11" fillId="0" fontId="9" numFmtId="0" xfId="0" applyAlignment="1" applyBorder="1" applyFont="1">
      <alignment horizontal="center" shrinkToFit="0" vertical="top" wrapText="1"/>
    </xf>
    <xf borderId="20" fillId="0" fontId="9" numFmtId="0" xfId="0" applyAlignment="1" applyBorder="1" applyFont="1">
      <alignment horizontal="center" shrinkToFit="0" vertical="top" wrapText="1"/>
    </xf>
    <xf borderId="21" fillId="0" fontId="9" numFmtId="0" xfId="0" applyAlignment="1" applyBorder="1" applyFont="1">
      <alignment horizontal="center" shrinkToFit="0" vertical="top" wrapText="1"/>
    </xf>
    <xf borderId="22" fillId="0" fontId="10" numFmtId="0" xfId="0" applyAlignment="1" applyBorder="1" applyFont="1">
      <alignment horizontal="center" shrinkToFit="0" wrapText="1"/>
    </xf>
    <xf borderId="23" fillId="4" fontId="9" numFmtId="0" xfId="0" applyBorder="1" applyFont="1"/>
    <xf borderId="24" fillId="0" fontId="9" numFmtId="0" xfId="0" applyAlignment="1" applyBorder="1" applyFont="1">
      <alignment horizontal="center" shrinkToFit="0" wrapText="1"/>
    </xf>
    <xf borderId="25" fillId="0" fontId="9" numFmtId="0" xfId="0" applyAlignment="1" applyBorder="1" applyFont="1">
      <alignment horizontal="center" shrinkToFit="0" wrapText="1"/>
    </xf>
    <xf borderId="26" fillId="0" fontId="9" numFmtId="0" xfId="0" applyAlignment="1" applyBorder="1" applyFont="1">
      <alignment horizontal="center" shrinkToFit="0" wrapText="1"/>
    </xf>
    <xf borderId="27" fillId="0" fontId="10" numFmtId="0" xfId="0" applyAlignment="1" applyBorder="1" applyFont="1">
      <alignment horizontal="center"/>
    </xf>
    <xf borderId="17" fillId="4" fontId="11" numFmtId="0" xfId="0" applyBorder="1" applyFont="1"/>
    <xf borderId="18" fillId="4" fontId="11" numFmtId="0" xfId="0" applyBorder="1" applyFont="1"/>
    <xf borderId="17" fillId="4" fontId="10" numFmtId="0" xfId="0" applyAlignment="1" applyBorder="1" applyFont="1">
      <alignment horizontal="center" shrinkToFit="0" wrapText="1"/>
    </xf>
    <xf borderId="28" fillId="4" fontId="12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shrinkToFit="0" vertical="center" wrapText="1"/>
    </xf>
    <xf borderId="29" fillId="0" fontId="12" numFmtId="0" xfId="0" applyAlignment="1" applyBorder="1" applyFont="1">
      <alignment horizontal="center" shrinkToFit="0" vertical="center" wrapText="1"/>
    </xf>
    <xf borderId="30" fillId="0" fontId="12" numFmtId="0" xfId="0" applyAlignment="1" applyBorder="1" applyFont="1">
      <alignment horizontal="center" shrinkToFit="0" vertical="center" wrapText="1"/>
    </xf>
    <xf borderId="25" fillId="0" fontId="12" numFmtId="0" xfId="0" applyAlignment="1" applyBorder="1" applyFont="1">
      <alignment horizontal="center" shrinkToFit="0" vertical="center" wrapText="1"/>
    </xf>
    <xf borderId="28" fillId="2" fontId="12" numFmtId="0" xfId="0" applyAlignment="1" applyBorder="1" applyFont="1">
      <alignment horizontal="center" vertical="center"/>
    </xf>
    <xf borderId="16" fillId="0" fontId="12" numFmtId="0" xfId="0" applyAlignment="1" applyBorder="1" applyFont="1">
      <alignment horizontal="center" vertical="center"/>
    </xf>
    <xf borderId="23" fillId="2" fontId="12" numFmtId="0" xfId="0" applyAlignment="1" applyBorder="1" applyFont="1">
      <alignment horizontal="center"/>
    </xf>
    <xf borderId="24" fillId="0" fontId="7" numFmtId="0" xfId="0" applyBorder="1" applyFont="1"/>
    <xf borderId="25" fillId="0" fontId="7" numFmtId="0" xfId="0" applyBorder="1" applyFont="1"/>
    <xf borderId="27" fillId="0" fontId="7" numFmtId="0" xfId="0" applyBorder="1" applyFont="1"/>
    <xf borderId="12" fillId="0" fontId="12" numFmtId="0" xfId="0" applyAlignment="1" applyBorder="1" applyFont="1">
      <alignment horizontal="center" shrinkToFit="0" vertical="center" wrapText="1"/>
    </xf>
    <xf borderId="1" fillId="4" fontId="9" numFmtId="0" xfId="0" applyBorder="1" applyFont="1"/>
    <xf borderId="1" fillId="4" fontId="9" numFmtId="0" xfId="0" applyAlignment="1" applyBorder="1" applyFont="1">
      <alignment horizontal="left"/>
    </xf>
    <xf borderId="1" fillId="4" fontId="9" numFmtId="0" xfId="0" applyAlignment="1" applyBorder="1" applyFont="1">
      <alignment horizontal="center" shrinkToFit="0" wrapText="1"/>
    </xf>
    <xf borderId="1" fillId="4" fontId="13" numFmtId="0" xfId="0" applyAlignment="1" applyBorder="1" applyFont="1">
      <alignment horizontal="center" shrinkToFit="0" wrapText="1"/>
    </xf>
    <xf borderId="1" fillId="4" fontId="9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center" shrinkToFit="0" wrapText="1"/>
    </xf>
    <xf borderId="0" fillId="0" fontId="9" numFmtId="0" xfId="0" applyAlignment="1" applyFont="1">
      <alignment horizontal="left" shrinkToFit="0" wrapText="1"/>
    </xf>
    <xf borderId="0" fillId="0" fontId="9" numFmtId="0" xfId="0" applyAlignment="1" applyFont="1">
      <alignment horizontal="left"/>
    </xf>
    <xf borderId="1" fillId="4" fontId="14" numFmtId="0" xfId="0" applyAlignment="1" applyBorder="1" applyFont="1">
      <alignment horizontal="center"/>
    </xf>
    <xf borderId="1" fillId="4" fontId="14" numFmtId="0" xfId="0" applyAlignment="1" applyBorder="1" applyFont="1">
      <alignment horizontal="left"/>
    </xf>
    <xf borderId="1" fillId="4" fontId="14" numFmtId="0" xfId="0" applyAlignment="1" applyBorder="1" applyFont="1">
      <alignment horizontal="center" shrinkToFit="0" wrapText="1"/>
    </xf>
    <xf borderId="31" fillId="4" fontId="1" numFmtId="0" xfId="0" applyAlignment="1" applyBorder="1" applyFont="1">
      <alignment horizontal="center" textRotation="90" vertical="center"/>
    </xf>
    <xf borderId="32" fillId="4" fontId="1" numFmtId="0" xfId="0" applyAlignment="1" applyBorder="1" applyFont="1">
      <alignment horizontal="center" textRotation="90" vertical="center"/>
    </xf>
    <xf borderId="33" fillId="4" fontId="1" numFmtId="0" xfId="0" applyAlignment="1" applyBorder="1" applyFont="1">
      <alignment horizontal="center" vertical="center"/>
    </xf>
    <xf borderId="34" fillId="0" fontId="7" numFmtId="0" xfId="0" applyBorder="1" applyFont="1"/>
    <xf borderId="35" fillId="0" fontId="7" numFmtId="0" xfId="0" applyBorder="1" applyFont="1"/>
    <xf borderId="36" fillId="4" fontId="3" numFmtId="0" xfId="0" applyAlignment="1" applyBorder="1" applyFont="1">
      <alignment horizontal="center" textRotation="90" vertical="center"/>
    </xf>
    <xf borderId="32" fillId="4" fontId="3" numFmtId="0" xfId="0" applyAlignment="1" applyBorder="1" applyFont="1">
      <alignment horizontal="center" textRotation="90" vertical="center"/>
    </xf>
    <xf borderId="37" fillId="4" fontId="1" numFmtId="0" xfId="0" applyAlignment="1" applyBorder="1" applyFont="1">
      <alignment horizontal="center" vertical="center"/>
    </xf>
    <xf borderId="38" fillId="0" fontId="7" numFmtId="0" xfId="0" applyBorder="1" applyFont="1"/>
    <xf borderId="39" fillId="0" fontId="7" numFmtId="0" xfId="0" applyBorder="1" applyFont="1"/>
    <xf borderId="40" fillId="4" fontId="3" numFmtId="0" xfId="0" applyAlignment="1" applyBorder="1" applyFont="1">
      <alignment horizontal="center"/>
    </xf>
    <xf borderId="37" fillId="4" fontId="1" numFmtId="0" xfId="0" applyAlignment="1" applyBorder="1" applyFont="1">
      <alignment horizontal="center"/>
    </xf>
    <xf borderId="41" fillId="0" fontId="7" numFmtId="0" xfId="0" applyBorder="1" applyFont="1"/>
    <xf borderId="42" fillId="4" fontId="3" numFmtId="0" xfId="0" applyAlignment="1" applyBorder="1" applyFont="1">
      <alignment horizontal="center"/>
    </xf>
    <xf borderId="43" fillId="4" fontId="1" numFmtId="0" xfId="0" applyBorder="1" applyFont="1"/>
    <xf borderId="44" fillId="4" fontId="1" numFmtId="0" xfId="0" applyAlignment="1" applyBorder="1" applyFont="1">
      <alignment vertical="center"/>
    </xf>
    <xf borderId="45" fillId="0" fontId="7" numFmtId="0" xfId="0" applyBorder="1" applyFont="1"/>
    <xf borderId="46" fillId="0" fontId="7" numFmtId="0" xfId="0" applyBorder="1" applyFont="1"/>
    <xf borderId="47" fillId="0" fontId="7" numFmtId="0" xfId="0" applyBorder="1" applyFont="1"/>
    <xf borderId="48" fillId="0" fontId="7" numFmtId="0" xfId="0" applyBorder="1" applyFont="1"/>
    <xf borderId="49" fillId="0" fontId="7" numFmtId="0" xfId="0" applyBorder="1" applyFont="1"/>
    <xf borderId="33" fillId="4" fontId="3" numFmtId="0" xfId="0" applyAlignment="1" applyBorder="1" applyFont="1">
      <alignment horizontal="center" shrinkToFit="0" textRotation="90" vertical="center" wrapText="1"/>
    </xf>
    <xf borderId="31" fillId="4" fontId="3" numFmtId="0" xfId="0" applyAlignment="1" applyBorder="1" applyFont="1">
      <alignment horizontal="center" shrinkToFit="0" textRotation="90" vertical="center" wrapText="1"/>
    </xf>
    <xf borderId="50" fillId="4" fontId="3" numFmtId="0" xfId="0" applyAlignment="1" applyBorder="1" applyFont="1">
      <alignment horizontal="center" shrinkToFit="0" textRotation="90" vertical="center" wrapText="1"/>
    </xf>
    <xf borderId="37" fillId="4" fontId="3" numFmtId="0" xfId="0" applyAlignment="1" applyBorder="1" applyFont="1">
      <alignment horizontal="center" shrinkToFit="0" vertical="center" wrapText="1"/>
    </xf>
    <xf borderId="43" fillId="4" fontId="3" numFmtId="0" xfId="0" applyAlignment="1" applyBorder="1" applyFont="1">
      <alignment horizontal="center" shrinkToFit="0" textRotation="90" vertical="center" wrapText="1"/>
    </xf>
    <xf borderId="51" fillId="4" fontId="3" numFmtId="0" xfId="0" applyAlignment="1" applyBorder="1" applyFont="1">
      <alignment horizontal="center" shrinkToFit="0" textRotation="90" vertical="center" wrapText="1"/>
    </xf>
    <xf borderId="52" fillId="0" fontId="7" numFmtId="0" xfId="0" applyBorder="1" applyFont="1"/>
    <xf borderId="33" fillId="4" fontId="3" numFmtId="49" xfId="0" applyAlignment="1" applyBorder="1" applyFont="1" applyNumberFormat="1">
      <alignment horizontal="center" shrinkToFit="0" vertical="center" wrapText="1"/>
    </xf>
    <xf borderId="37" fillId="4" fontId="3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center" shrinkToFit="0" textRotation="90" vertical="center" wrapText="1"/>
    </xf>
    <xf borderId="53" fillId="4" fontId="3" numFmtId="0" xfId="0" applyAlignment="1" applyBorder="1" applyFont="1">
      <alignment vertical="center"/>
    </xf>
    <xf borderId="54" fillId="0" fontId="7" numFmtId="0" xfId="0" applyBorder="1" applyFont="1"/>
    <xf borderId="55" fillId="0" fontId="7" numFmtId="0" xfId="0" applyBorder="1" applyFont="1"/>
    <xf borderId="56" fillId="4" fontId="3" numFmtId="0" xfId="0" applyAlignment="1" applyBorder="1" applyFont="1">
      <alignment horizontal="center" shrinkToFit="0" textRotation="90" vertical="center" wrapText="1"/>
    </xf>
    <xf borderId="57" fillId="0" fontId="7" numFmtId="0" xfId="0" applyBorder="1" applyFont="1"/>
    <xf borderId="58" fillId="0" fontId="7" numFmtId="0" xfId="0" applyBorder="1" applyFont="1"/>
    <xf borderId="59" fillId="0" fontId="7" numFmtId="0" xfId="0" applyBorder="1" applyFont="1"/>
    <xf borderId="60" fillId="0" fontId="7" numFmtId="0" xfId="0" applyBorder="1" applyFont="1"/>
    <xf borderId="2" fillId="4" fontId="3" numFmtId="0" xfId="0" applyAlignment="1" applyBorder="1" applyFont="1">
      <alignment horizontal="center" shrinkToFit="0" textRotation="90" vertical="center" wrapText="1"/>
    </xf>
    <xf borderId="61" fillId="0" fontId="7" numFmtId="0" xfId="0" applyBorder="1" applyFont="1"/>
    <xf borderId="50" fillId="4" fontId="3" numFmtId="49" xfId="0" applyAlignment="1" applyBorder="1" applyFont="1" applyNumberFormat="1">
      <alignment horizontal="center" textRotation="90" vertical="center"/>
    </xf>
    <xf borderId="33" fillId="4" fontId="3" numFmtId="0" xfId="0" applyAlignment="1" applyBorder="1" applyFont="1">
      <alignment horizontal="center" textRotation="90" vertical="center"/>
    </xf>
    <xf borderId="53" fillId="4" fontId="3" numFmtId="0" xfId="0" applyAlignment="1" applyBorder="1" applyFont="1">
      <alignment horizontal="center" vertical="center"/>
    </xf>
    <xf borderId="56" fillId="4" fontId="1" numFmtId="0" xfId="0" applyAlignment="1" applyBorder="1" applyFont="1">
      <alignment vertical="center"/>
    </xf>
    <xf borderId="62" fillId="4" fontId="1" numFmtId="0" xfId="0" applyAlignment="1" applyBorder="1" applyFont="1">
      <alignment vertical="center"/>
    </xf>
    <xf borderId="63" fillId="0" fontId="7" numFmtId="0" xfId="0" applyBorder="1" applyFont="1"/>
    <xf borderId="64" fillId="0" fontId="7" numFmtId="0" xfId="0" applyBorder="1" applyFont="1"/>
    <xf borderId="65" fillId="0" fontId="7" numFmtId="0" xfId="0" applyBorder="1" applyFont="1"/>
    <xf borderId="66" fillId="0" fontId="7" numFmtId="0" xfId="0" applyBorder="1" applyFont="1"/>
    <xf borderId="67" fillId="0" fontId="7" numFmtId="0" xfId="0" applyBorder="1" applyFont="1"/>
    <xf borderId="68" fillId="0" fontId="7" numFmtId="0" xfId="0" applyBorder="1" applyFont="1"/>
    <xf borderId="69" fillId="4" fontId="3" numFmtId="0" xfId="0" applyAlignment="1" applyBorder="1" applyFont="1">
      <alignment horizontal="center" shrinkToFit="0" textRotation="90" vertical="center" wrapText="1"/>
    </xf>
    <xf borderId="70" fillId="0" fontId="7" numFmtId="0" xfId="0" applyBorder="1" applyFont="1"/>
    <xf borderId="71" fillId="0" fontId="7" numFmtId="0" xfId="0" applyBorder="1" applyFont="1"/>
    <xf borderId="69" fillId="4" fontId="1" numFmtId="0" xfId="0" applyAlignment="1" applyBorder="1" applyFont="1">
      <alignment vertical="center"/>
    </xf>
    <xf borderId="72" fillId="4" fontId="1" numFmtId="0" xfId="0" applyAlignment="1" applyBorder="1" applyFont="1">
      <alignment vertical="center"/>
    </xf>
    <xf borderId="37" fillId="4" fontId="3" numFmtId="0" xfId="0" applyAlignment="1" applyBorder="1" applyFont="1">
      <alignment horizontal="center"/>
    </xf>
    <xf borderId="73" fillId="4" fontId="1" numFmtId="0" xfId="0" applyAlignment="1" applyBorder="1" applyFont="1">
      <alignment shrinkToFit="0" wrapText="1"/>
    </xf>
    <xf borderId="74" fillId="4" fontId="1" numFmtId="0" xfId="0" applyAlignment="1" applyBorder="1" applyFont="1">
      <alignment horizontal="center" shrinkToFit="0" wrapText="1"/>
    </xf>
    <xf borderId="75" fillId="0" fontId="1" numFmtId="0" xfId="0" applyAlignment="1" applyBorder="1" applyFont="1">
      <alignment horizontal="left" shrinkToFit="0" wrapText="1"/>
    </xf>
    <xf borderId="76" fillId="0" fontId="7" numFmtId="0" xfId="0" applyBorder="1" applyFont="1"/>
    <xf borderId="77" fillId="0" fontId="7" numFmtId="0" xfId="0" applyBorder="1" applyFont="1"/>
    <xf borderId="78" fillId="0" fontId="1" numFmtId="0" xfId="0" applyAlignment="1" applyBorder="1" applyFont="1">
      <alignment horizontal="center" shrinkToFit="0" wrapText="1"/>
    </xf>
    <xf borderId="79" fillId="0" fontId="7" numFmtId="0" xfId="0" applyBorder="1" applyFont="1"/>
    <xf borderId="26" fillId="0" fontId="1" numFmtId="0" xfId="0" applyAlignment="1" applyBorder="1" applyFont="1">
      <alignment horizontal="center" shrinkToFit="0" wrapText="1"/>
    </xf>
    <xf borderId="80" fillId="4" fontId="1" numFmtId="0" xfId="0" applyAlignment="1" applyBorder="1" applyFont="1">
      <alignment horizontal="center" shrinkToFit="0" wrapText="1"/>
    </xf>
    <xf borderId="81" fillId="0" fontId="7" numFmtId="0" xfId="0" applyBorder="1" applyFont="1"/>
    <xf borderId="82" fillId="4" fontId="3" numFmtId="164" xfId="0" applyAlignment="1" applyBorder="1" applyFont="1" applyNumberFormat="1">
      <alignment horizontal="center" shrinkToFit="0" wrapText="1"/>
    </xf>
    <xf borderId="82" fillId="4" fontId="15" numFmtId="0" xfId="0" applyAlignment="1" applyBorder="1" applyFont="1">
      <alignment horizontal="center" shrinkToFit="0" wrapText="1"/>
    </xf>
    <xf borderId="83" fillId="4" fontId="1" numFmtId="0" xfId="0" applyAlignment="1" applyBorder="1" applyFont="1">
      <alignment horizontal="center" shrinkToFit="0" wrapText="1"/>
    </xf>
    <xf borderId="84" fillId="0" fontId="7" numFmtId="0" xfId="0" applyBorder="1" applyFont="1"/>
    <xf borderId="85" fillId="0" fontId="7" numFmtId="0" xfId="0" applyBorder="1" applyFont="1"/>
    <xf borderId="80" fillId="4" fontId="1" numFmtId="0" xfId="0" applyAlignment="1" applyBorder="1" applyFont="1">
      <alignment shrinkToFit="0" wrapText="1"/>
    </xf>
    <xf borderId="78" fillId="0" fontId="1" numFmtId="0" xfId="0" applyAlignment="1" applyBorder="1" applyFont="1">
      <alignment horizontal="left" shrinkToFit="0" wrapText="1"/>
    </xf>
    <xf borderId="26" fillId="0" fontId="7" numFmtId="0" xfId="0" applyBorder="1" applyFont="1"/>
    <xf borderId="86" fillId="4" fontId="1" numFmtId="0" xfId="0" applyAlignment="1" applyBorder="1" applyFont="1">
      <alignment horizontal="left" shrinkToFit="0" wrapText="1"/>
    </xf>
    <xf borderId="87" fillId="0" fontId="7" numFmtId="0" xfId="0" applyBorder="1" applyFont="1"/>
    <xf borderId="88" fillId="4" fontId="1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horizontal="left" shrinkToFit="0" wrapText="1"/>
    </xf>
    <xf borderId="86" fillId="0" fontId="1" numFmtId="0" xfId="0" applyAlignment="1" applyBorder="1" applyFont="1">
      <alignment horizontal="center" shrinkToFit="0" wrapText="1"/>
    </xf>
    <xf borderId="13" fillId="0" fontId="1" numFmtId="0" xfId="0" applyAlignment="1" applyBorder="1" applyFont="1">
      <alignment horizontal="center" shrinkToFit="0" wrapText="1"/>
    </xf>
    <xf borderId="86" fillId="4" fontId="1" numFmtId="0" xfId="0" applyAlignment="1" applyBorder="1" applyFont="1">
      <alignment horizontal="center" shrinkToFit="0" wrapText="1"/>
    </xf>
    <xf borderId="89" fillId="4" fontId="3" numFmtId="164" xfId="0" applyAlignment="1" applyBorder="1" applyFont="1" applyNumberFormat="1">
      <alignment horizontal="center" shrinkToFit="0" wrapText="1"/>
    </xf>
    <xf borderId="89" fillId="4" fontId="15" numFmtId="0" xfId="0" applyAlignment="1" applyBorder="1" applyFont="1">
      <alignment horizontal="center" shrinkToFit="0" wrapText="1"/>
    </xf>
    <xf borderId="90" fillId="4" fontId="1" numFmtId="0" xfId="0" applyAlignment="1" applyBorder="1" applyFont="1">
      <alignment horizontal="center" shrinkToFit="0" wrapText="1"/>
    </xf>
    <xf borderId="86" fillId="4" fontId="1" numFmtId="0" xfId="0" applyAlignment="1" applyBorder="1" applyFont="1">
      <alignment shrinkToFit="0" wrapText="1"/>
    </xf>
    <xf borderId="91" fillId="4" fontId="1" numFmtId="0" xfId="0" applyAlignment="1" applyBorder="1" applyFont="1">
      <alignment horizontal="center" shrinkToFit="0" wrapText="1"/>
    </xf>
    <xf borderId="92" fillId="4" fontId="1" numFmtId="0" xfId="0" applyAlignment="1" applyBorder="1" applyFont="1">
      <alignment shrinkToFit="0" wrapText="1"/>
    </xf>
    <xf borderId="47" fillId="0" fontId="1" numFmtId="0" xfId="0" applyAlignment="1" applyBorder="1" applyFont="1">
      <alignment horizontal="left" shrinkToFit="0" wrapText="1"/>
    </xf>
    <xf borderId="47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53" fillId="4" fontId="1" numFmtId="0" xfId="0" applyAlignment="1" applyBorder="1" applyFont="1">
      <alignment horizontal="center" shrinkToFit="0" wrapText="1"/>
    </xf>
    <xf borderId="1" fillId="4" fontId="3" numFmtId="164" xfId="0" applyAlignment="1" applyBorder="1" applyFont="1" applyNumberFormat="1">
      <alignment horizontal="center" shrinkToFit="0" wrapText="1"/>
    </xf>
    <xf borderId="1" fillId="4" fontId="15" numFmtId="0" xfId="0" applyAlignment="1" applyBorder="1" applyFont="1">
      <alignment horizontal="center" shrinkToFit="0" wrapText="1"/>
    </xf>
    <xf borderId="8" fillId="4" fontId="1" numFmtId="0" xfId="0" applyAlignment="1" applyBorder="1" applyFont="1">
      <alignment horizontal="center" shrinkToFit="0" wrapText="1"/>
    </xf>
    <xf borderId="93" fillId="0" fontId="7" numFmtId="0" xfId="0" applyBorder="1" applyFont="1"/>
    <xf borderId="94" fillId="4" fontId="1" numFmtId="0" xfId="0" applyAlignment="1" applyBorder="1" applyFont="1">
      <alignment shrinkToFit="0" wrapText="1"/>
    </xf>
    <xf borderId="95" fillId="0" fontId="1" numFmtId="0" xfId="0" applyAlignment="1" applyBorder="1" applyFont="1">
      <alignment shrinkToFit="0" wrapText="1"/>
    </xf>
    <xf borderId="79" fillId="0" fontId="1" numFmtId="0" xfId="0" applyAlignment="1" applyBorder="1" applyFont="1">
      <alignment horizontal="center" shrinkToFit="0" wrapText="1"/>
    </xf>
    <xf borderId="26" fillId="0" fontId="3" numFmtId="164" xfId="0" applyAlignment="1" applyBorder="1" applyFont="1" applyNumberFormat="1">
      <alignment horizontal="center" shrinkToFit="0" wrapText="1"/>
    </xf>
    <xf borderId="26" fillId="0" fontId="15" numFmtId="0" xfId="0" applyAlignment="1" applyBorder="1" applyFont="1">
      <alignment horizontal="center" shrinkToFit="0" wrapText="1"/>
    </xf>
    <xf borderId="78" fillId="0" fontId="1" numFmtId="0" xfId="0" applyAlignment="1" applyBorder="1" applyFont="1">
      <alignment shrinkToFit="0" wrapText="1"/>
    </xf>
    <xf borderId="96" fillId="0" fontId="1" numFmtId="0" xfId="0" applyAlignment="1" applyBorder="1" applyFont="1">
      <alignment shrinkToFit="0" wrapText="1"/>
    </xf>
    <xf borderId="97" fillId="0" fontId="3" numFmtId="0" xfId="0" applyAlignment="1" applyBorder="1" applyFont="1">
      <alignment horizontal="center" shrinkToFit="0" wrapText="1"/>
    </xf>
    <xf borderId="98" fillId="0" fontId="3" numFmtId="0" xfId="0" applyAlignment="1" applyBorder="1" applyFont="1">
      <alignment horizontal="center" shrinkToFit="0" wrapText="1"/>
    </xf>
    <xf borderId="99" fillId="0" fontId="7" numFmtId="0" xfId="0" applyBorder="1" applyFont="1"/>
    <xf borderId="97" fillId="0" fontId="7" numFmtId="0" xfId="0" applyBorder="1" applyFont="1"/>
    <xf borderId="26" fillId="0" fontId="1" numFmtId="164" xfId="0" applyAlignment="1" applyBorder="1" applyFont="1" applyNumberFormat="1">
      <alignment horizontal="center" shrinkToFit="0" wrapText="1"/>
    </xf>
    <xf borderId="98" fillId="0" fontId="1" numFmtId="0" xfId="0" applyAlignment="1" applyBorder="1" applyFont="1">
      <alignment horizontal="center" shrinkToFit="0" wrapText="1"/>
    </xf>
    <xf borderId="99" fillId="0" fontId="3" numFmtId="0" xfId="0" applyAlignment="1" applyBorder="1" applyFont="1">
      <alignment horizontal="center" shrinkToFit="0" wrapText="1"/>
    </xf>
    <xf borderId="98" fillId="0" fontId="1" numFmtId="0" xfId="0" applyAlignment="1" applyBorder="1" applyFont="1">
      <alignment shrinkToFit="0" wrapText="1"/>
    </xf>
    <xf borderId="37" fillId="0" fontId="3" numFmtId="0" xfId="0" applyAlignment="1" applyBorder="1" applyFont="1">
      <alignment horizontal="center" shrinkToFit="0" wrapText="1"/>
    </xf>
    <xf borderId="76" fillId="0" fontId="1" numFmtId="0" xfId="0" applyAlignment="1" applyBorder="1" applyFont="1">
      <alignment horizontal="center" shrinkToFit="0" wrapText="1"/>
    </xf>
    <xf borderId="99" fillId="0" fontId="3" numFmtId="164" xfId="0" applyAlignment="1" applyBorder="1" applyFont="1" applyNumberFormat="1">
      <alignment horizontal="center" shrinkToFit="0" wrapText="1"/>
    </xf>
    <xf borderId="98" fillId="0" fontId="16" numFmtId="0" xfId="0" applyAlignment="1" applyBorder="1" applyFont="1">
      <alignment horizontal="center" shrinkToFit="0" wrapText="1"/>
    </xf>
    <xf borderId="100" fillId="0" fontId="1" numFmtId="0" xfId="0" applyAlignment="1" applyBorder="1" applyFont="1">
      <alignment shrinkToFit="0" wrapText="1"/>
    </xf>
    <xf borderId="101" fillId="0" fontId="3" numFmtId="0" xfId="0" applyAlignment="1" applyBorder="1" applyFont="1">
      <alignment horizontal="center" shrinkToFit="0" wrapText="1"/>
    </xf>
    <xf borderId="102" fillId="0" fontId="3" numFmtId="0" xfId="0" applyAlignment="1" applyBorder="1" applyFont="1">
      <alignment horizontal="center" shrinkToFit="0" wrapText="1"/>
    </xf>
    <xf borderId="21" fillId="0" fontId="7" numFmtId="0" xfId="0" applyBorder="1" applyFont="1"/>
    <xf borderId="101" fillId="0" fontId="7" numFmtId="0" xfId="0" applyBorder="1" applyFont="1"/>
    <xf borderId="102" fillId="0" fontId="1" numFmtId="0" xfId="0" applyAlignment="1" applyBorder="1" applyFont="1">
      <alignment horizontal="center" shrinkToFit="0" wrapText="1"/>
    </xf>
    <xf borderId="21" fillId="0" fontId="1" numFmtId="164" xfId="0" applyAlignment="1" applyBorder="1" applyFont="1" applyNumberFormat="1">
      <alignment horizontal="center" shrinkToFit="0" wrapText="1"/>
    </xf>
    <xf borderId="102" fillId="0" fontId="15" numFmtId="0" xfId="0" applyAlignment="1" applyBorder="1" applyFont="1">
      <alignment horizontal="center" shrinkToFit="0" wrapText="1"/>
    </xf>
    <xf borderId="21" fillId="0" fontId="1" numFmtId="0" xfId="0" applyAlignment="1" applyBorder="1" applyFont="1">
      <alignment horizontal="center" shrinkToFit="0" wrapText="1"/>
    </xf>
    <xf borderId="101" fillId="0" fontId="1" numFmtId="0" xfId="0" applyAlignment="1" applyBorder="1" applyFont="1">
      <alignment horizontal="center" shrinkToFit="0" wrapText="1"/>
    </xf>
    <xf borderId="103" fillId="0" fontId="1" numFmtId="0" xfId="0" applyAlignment="1" applyBorder="1" applyFont="1">
      <alignment horizontal="center" shrinkToFit="0" wrapText="1"/>
    </xf>
    <xf borderId="104" fillId="0" fontId="7" numFmtId="0" xfId="0" applyBorder="1" applyFont="1"/>
    <xf borderId="0" fillId="0" fontId="15" numFmtId="0" xfId="0" applyAlignment="1" applyFont="1">
      <alignment horizontal="center" shrinkToFit="0" wrapText="1"/>
    </xf>
    <xf borderId="102" fillId="0" fontId="1" numFmtId="0" xfId="0" applyAlignment="1" applyBorder="1" applyFont="1">
      <alignment shrinkToFit="0" wrapText="1"/>
    </xf>
    <xf borderId="105" fillId="0" fontId="1" numFmtId="0" xfId="0" applyAlignment="1" applyBorder="1" applyFont="1">
      <alignment shrinkToFit="0" wrapText="1"/>
    </xf>
    <xf borderId="106" fillId="0" fontId="3" numFmtId="0" xfId="0" applyAlignment="1" applyBorder="1" applyFont="1">
      <alignment horizontal="center" shrinkToFit="0" wrapText="1"/>
    </xf>
    <xf borderId="107" fillId="0" fontId="3" numFmtId="0" xfId="0" applyAlignment="1" applyBorder="1" applyFont="1">
      <alignment horizontal="center" shrinkToFit="0" wrapText="1"/>
    </xf>
    <xf borderId="108" fillId="0" fontId="7" numFmtId="0" xfId="0" applyBorder="1" applyFont="1"/>
    <xf borderId="106" fillId="0" fontId="7" numFmtId="0" xfId="0" applyBorder="1" applyFont="1"/>
    <xf borderId="108" fillId="0" fontId="3" numFmtId="164" xfId="0" applyAlignment="1" applyBorder="1" applyFont="1" applyNumberFormat="1">
      <alignment horizontal="center" shrinkToFit="0" wrapText="1"/>
    </xf>
    <xf borderId="108" fillId="0" fontId="3" numFmtId="0" xfId="0" applyAlignment="1" applyBorder="1" applyFont="1">
      <alignment horizontal="center" shrinkToFit="0" wrapText="1"/>
    </xf>
    <xf borderId="107" fillId="0" fontId="1" numFmtId="0" xfId="0" applyAlignment="1" applyBorder="1" applyFont="1">
      <alignment shrinkToFit="0" wrapText="1"/>
    </xf>
    <xf borderId="80" fillId="4" fontId="1" numFmtId="0" xfId="0" applyAlignment="1" applyBorder="1" applyFont="1">
      <alignment horizontal="left" shrinkToFit="0" wrapText="1"/>
    </xf>
    <xf borderId="109" fillId="0" fontId="7" numFmtId="0" xfId="0" applyBorder="1" applyFont="1"/>
    <xf borderId="110" fillId="4" fontId="1" numFmtId="0" xfId="0" applyAlignment="1" applyBorder="1" applyFont="1">
      <alignment shrinkToFit="0" wrapText="1"/>
    </xf>
    <xf borderId="111" fillId="4" fontId="3" numFmtId="0" xfId="0" applyAlignment="1" applyBorder="1" applyFont="1">
      <alignment horizontal="center" shrinkToFit="0" wrapText="1"/>
    </xf>
    <xf borderId="112" fillId="4" fontId="3" numFmtId="0" xfId="0" applyAlignment="1" applyBorder="1" applyFont="1">
      <alignment horizontal="center" shrinkToFit="0" wrapText="1"/>
    </xf>
    <xf borderId="113" fillId="0" fontId="7" numFmtId="0" xfId="0" applyBorder="1" applyFont="1"/>
    <xf borderId="114" fillId="0" fontId="7" numFmtId="0" xfId="0" applyBorder="1" applyFont="1"/>
    <xf borderId="112" fillId="4" fontId="1" numFmtId="0" xfId="0" applyAlignment="1" applyBorder="1" applyFont="1">
      <alignment horizontal="center" shrinkToFit="0" wrapText="1"/>
    </xf>
    <xf borderId="115" fillId="4" fontId="1" numFmtId="164" xfId="0" applyAlignment="1" applyBorder="1" applyFont="1" applyNumberFormat="1">
      <alignment horizontal="center" shrinkToFit="0" wrapText="1"/>
    </xf>
    <xf borderId="116" fillId="4" fontId="15" numFmtId="0" xfId="0" applyAlignment="1" applyBorder="1" applyFont="1">
      <alignment horizontal="center" shrinkToFit="0" wrapText="1"/>
    </xf>
    <xf borderId="115" fillId="4" fontId="1" numFmtId="0" xfId="0" applyAlignment="1" applyBorder="1" applyFont="1">
      <alignment horizontal="center" shrinkToFit="0" wrapText="1"/>
    </xf>
    <xf borderId="111" fillId="4" fontId="1" numFmtId="0" xfId="0" applyAlignment="1" applyBorder="1" applyFont="1">
      <alignment horizontal="center" shrinkToFit="0" wrapText="1"/>
    </xf>
    <xf borderId="103" fillId="4" fontId="1" numFmtId="0" xfId="0" applyAlignment="1" applyBorder="1" applyFont="1">
      <alignment horizontal="center" shrinkToFit="0" wrapText="1"/>
    </xf>
    <xf borderId="112" fillId="4" fontId="1" numFmtId="0" xfId="0" applyAlignment="1" applyBorder="1" applyFont="1">
      <alignment shrinkToFit="0" wrapText="1"/>
    </xf>
    <xf borderId="37" fillId="4" fontId="3" numFmtId="0" xfId="0" applyAlignment="1" applyBorder="1" applyFont="1">
      <alignment horizontal="center" shrinkToFit="0" wrapText="1"/>
    </xf>
    <xf borderId="80" fillId="4" fontId="3" numFmtId="0" xfId="0" applyAlignment="1" applyBorder="1" applyFont="1">
      <alignment horizontal="center" shrinkToFit="0" wrapText="1"/>
    </xf>
    <xf borderId="1" fillId="4" fontId="1" numFmtId="0" xfId="0" applyAlignment="1" applyBorder="1" applyFont="1">
      <alignment shrinkToFit="0" wrapText="1"/>
    </xf>
    <xf borderId="1" fillId="4" fontId="1" numFmtId="0" xfId="0" applyAlignment="1" applyBorder="1" applyFont="1">
      <alignment horizontal="center" shrinkToFit="0" wrapText="1"/>
    </xf>
    <xf borderId="1" fillId="4" fontId="3" numFmtId="0" xfId="0" applyAlignment="1" applyBorder="1" applyFont="1">
      <alignment horizontal="center" shrinkToFit="0" wrapText="1"/>
    </xf>
    <xf borderId="117" fillId="4" fontId="3" numFmtId="0" xfId="0" applyAlignment="1" applyBorder="1" applyFont="1">
      <alignment horizontal="center" shrinkToFit="0" wrapText="1"/>
    </xf>
    <xf borderId="118" fillId="0" fontId="7" numFmtId="0" xfId="0" applyBorder="1" applyFont="1"/>
    <xf borderId="119" fillId="0" fontId="7" numFmtId="0" xfId="0" applyBorder="1" applyFont="1"/>
    <xf borderId="1" fillId="4" fontId="3" numFmtId="0" xfId="0" applyAlignment="1" applyBorder="1" applyFont="1">
      <alignment shrinkToFit="0" wrapText="1"/>
    </xf>
    <xf borderId="8" fillId="4" fontId="3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40" fillId="5" fontId="3" numFmtId="0" xfId="0" applyAlignment="1" applyBorder="1" applyFill="1" applyFont="1">
      <alignment horizontal="center" shrinkToFit="0" wrapText="1"/>
    </xf>
    <xf borderId="37" fillId="5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40" fillId="0" fontId="3" numFmtId="0" xfId="0" applyAlignment="1" applyBorder="1" applyFont="1">
      <alignment horizontal="center" shrinkToFit="0" wrapText="1"/>
    </xf>
    <xf borderId="37" fillId="0" fontId="3" numFmtId="0" xfId="0" applyAlignment="1" applyBorder="1" applyFont="1">
      <alignment horizontal="left" shrinkToFit="0" wrapText="1"/>
    </xf>
    <xf borderId="0" fillId="0" fontId="3" numFmtId="0" xfId="0" applyAlignment="1" applyFont="1">
      <alignment shrinkToFit="0" wrapText="1"/>
    </xf>
    <xf borderId="20" fillId="0" fontId="10" numFmtId="0" xfId="0" applyAlignment="1" applyBorder="1" applyFont="1">
      <alignment horizontal="center" textRotation="90" vertical="center"/>
    </xf>
    <xf borderId="21" fillId="0" fontId="10" numFmtId="0" xfId="0" applyAlignment="1" applyBorder="1" applyFont="1">
      <alignment horizontal="center" textRotation="90" vertical="center"/>
    </xf>
    <xf borderId="21" fillId="0" fontId="10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vertical="center"/>
    </xf>
    <xf borderId="21" fillId="0" fontId="10" numFmtId="0" xfId="0" applyBorder="1" applyFont="1"/>
    <xf borderId="22" fillId="0" fontId="10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left" vertical="center"/>
    </xf>
    <xf borderId="21" fillId="0" fontId="10" numFmtId="0" xfId="0" applyAlignment="1" applyBorder="1" applyFont="1">
      <alignment horizontal="left" vertical="center"/>
    </xf>
    <xf borderId="21" fillId="0" fontId="10" numFmtId="0" xfId="0" applyAlignment="1" applyBorder="1" applyFont="1">
      <alignment horizontal="left"/>
    </xf>
    <xf borderId="22" fillId="0" fontId="7" numFmtId="0" xfId="0" applyBorder="1" applyFont="1"/>
    <xf borderId="0" fillId="0" fontId="6" numFmtId="0" xfId="0" applyAlignment="1" applyFont="1">
      <alignment vertical="center"/>
    </xf>
    <xf borderId="25" fillId="0" fontId="10" numFmtId="0" xfId="0" applyAlignment="1" applyBorder="1" applyFont="1">
      <alignment horizontal="left" vertical="center"/>
    </xf>
    <xf borderId="26" fillId="0" fontId="10" numFmtId="0" xfId="0" applyAlignment="1" applyBorder="1" applyFont="1">
      <alignment horizontal="left" vertical="center"/>
    </xf>
    <xf borderId="26" fillId="0" fontId="10" numFmtId="0" xfId="0" applyAlignment="1" applyBorder="1" applyFont="1">
      <alignment horizontal="left"/>
    </xf>
    <xf borderId="25" fillId="0" fontId="9" numFmtId="0" xfId="0" applyAlignment="1" applyBorder="1" applyFont="1">
      <alignment horizontal="left" vertical="center"/>
    </xf>
    <xf borderId="0" fillId="0" fontId="9" numFmtId="0" xfId="0" applyAlignment="1" applyFont="1">
      <alignment horizontal="center" vertical="center"/>
    </xf>
    <xf borderId="0" fillId="0" fontId="17" numFmtId="0" xfId="0" applyAlignment="1" applyFont="1">
      <alignment horizontal="center"/>
    </xf>
    <xf borderId="0" fillId="0" fontId="17" numFmtId="0" xfId="0" applyFont="1"/>
    <xf borderId="1" fillId="2" fontId="17" numFmtId="0" xfId="0" applyBorder="1" applyFont="1"/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shrinkToFit="0" textRotation="90" vertical="center" wrapText="1"/>
    </xf>
    <xf borderId="0" fillId="0" fontId="9" numFmtId="0" xfId="0" applyAlignment="1" applyFont="1">
      <alignment horizontal="center" textRotation="90" vertical="center"/>
    </xf>
    <xf borderId="0" fillId="0" fontId="10" numFmtId="0" xfId="0" applyAlignment="1" applyFont="1">
      <alignment horizontal="center" textRotation="90" vertical="center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0" fillId="0" fontId="6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4.png"/><Relationship Id="rId3" Type="http://schemas.openxmlformats.org/officeDocument/2006/relationships/image" Target="../media/image5.png"/><Relationship Id="rId4" Type="http://schemas.openxmlformats.org/officeDocument/2006/relationships/image" Target="../media/image2.png"/><Relationship Id="rId5" Type="http://schemas.openxmlformats.org/officeDocument/2006/relationships/image" Target="../media/image3.png"/><Relationship Id="rId6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54</xdr:col>
      <xdr:colOff>228600</xdr:colOff>
      <xdr:row>68</xdr:row>
      <xdr:rowOff>104775</xdr:rowOff>
    </xdr:from>
    <xdr:ext cx="685800" cy="57150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61</xdr:col>
      <xdr:colOff>142875</xdr:colOff>
      <xdr:row>70</xdr:row>
      <xdr:rowOff>323850</xdr:rowOff>
    </xdr:from>
    <xdr:ext cx="409575" cy="3619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46</xdr:col>
      <xdr:colOff>104775</xdr:colOff>
      <xdr:row>71</xdr:row>
      <xdr:rowOff>200025</xdr:rowOff>
    </xdr:from>
    <xdr:ext cx="609600" cy="561975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49</xdr:col>
      <xdr:colOff>19050</xdr:colOff>
      <xdr:row>1</xdr:row>
      <xdr:rowOff>0</xdr:rowOff>
    </xdr:from>
    <xdr:ext cx="1447800" cy="2047875"/>
    <xdr:pic>
      <xdr:nvPicPr>
        <xdr:cNvPr id="0" name="image2.png" title="Зображення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41</xdr:col>
      <xdr:colOff>114300</xdr:colOff>
      <xdr:row>1</xdr:row>
      <xdr:rowOff>0</xdr:rowOff>
    </xdr:from>
    <xdr:ext cx="2105025" cy="2047875"/>
    <xdr:pic>
      <xdr:nvPicPr>
        <xdr:cNvPr id="0" name="image3.png" title="Зображення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46</xdr:col>
      <xdr:colOff>476250</xdr:colOff>
      <xdr:row>70</xdr:row>
      <xdr:rowOff>295275</xdr:rowOff>
    </xdr:from>
    <xdr:ext cx="1609725" cy="1609725"/>
    <xdr:pic>
      <xdr:nvPicPr>
        <xdr:cNvPr id="0" name="image1.png" title="Зображення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7.71"/>
    <col customWidth="1" min="3" max="3" width="3.43"/>
    <col customWidth="1" min="4" max="5" width="3.0"/>
    <col customWidth="1" min="6" max="6" width="3.43"/>
    <col customWidth="1" min="7" max="7" width="4.29"/>
    <col customWidth="1" min="8" max="8" width="3.0"/>
    <col customWidth="1" min="9" max="9" width="3.14"/>
    <col customWidth="1" min="10" max="10" width="3.43"/>
    <col customWidth="1" min="11" max="11" width="3.29"/>
    <col customWidth="1" min="12" max="12" width="3.0"/>
    <col customWidth="1" min="13" max="13" width="3.43"/>
    <col customWidth="1" min="14" max="15" width="3.29"/>
    <col customWidth="1" min="16" max="17" width="3.43"/>
    <col customWidth="1" min="18" max="18" width="6.14"/>
    <col customWidth="1" min="19" max="19" width="5.43"/>
    <col customWidth="1" min="20" max="20" width="4.43"/>
    <col customWidth="1" min="21" max="21" width="4.29"/>
    <col customWidth="1" min="22" max="22" width="3.71"/>
    <col customWidth="1" min="23" max="23" width="4.43"/>
    <col customWidth="1" min="24" max="24" width="5.14"/>
    <col customWidth="1" min="25" max="25" width="5.29"/>
    <col customWidth="1" min="26" max="26" width="3.43"/>
    <col customWidth="1" min="27" max="28" width="3.29"/>
    <col customWidth="1" min="29" max="30" width="3.43"/>
    <col customWidth="1" min="31" max="31" width="4.0"/>
    <col customWidth="1" min="32" max="33" width="3.43"/>
    <col customWidth="1" min="34" max="34" width="4.43"/>
    <col customWidth="1" min="35" max="35" width="4.71"/>
    <col customWidth="1" min="36" max="37" width="3.29"/>
    <col customWidth="1" min="38" max="38" width="3.43"/>
    <col customWidth="1" min="39" max="40" width="3.71"/>
    <col customWidth="1" min="41" max="41" width="3.14"/>
    <col customWidth="1" min="42" max="42" width="4.29"/>
    <col customWidth="1" min="43" max="43" width="4.0"/>
    <col customWidth="1" min="44" max="44" width="3.71"/>
    <col customWidth="1" min="45" max="45" width="3.29"/>
    <col customWidth="1" min="46" max="46" width="3.43"/>
    <col customWidth="1" min="47" max="47" width="7.14"/>
    <col customWidth="1" min="48" max="48" width="3.43"/>
    <col customWidth="1" min="49" max="49" width="3.71"/>
    <col customWidth="1" min="50" max="50" width="3.43"/>
    <col customWidth="1" min="51" max="51" width="3.71"/>
    <col customWidth="1" min="52" max="53" width="3.43"/>
    <col customWidth="1" min="54" max="55" width="4.43"/>
    <col customWidth="1" min="56" max="56" width="4.29"/>
    <col customWidth="1" min="57" max="57" width="3.43"/>
    <col customWidth="1" min="58" max="58" width="3.71"/>
    <col customWidth="1" min="59" max="59" width="3.0"/>
    <col customWidth="1" min="60" max="60" width="3.29"/>
    <col customWidth="1" min="61" max="61" width="3.71"/>
    <col customWidth="1" min="62" max="64" width="2.86"/>
    <col customWidth="1" min="65" max="65" width="3.71"/>
    <col customWidth="1" min="66" max="66" width="4.43"/>
    <col customWidth="1" min="67" max="67" width="3.14"/>
    <col customWidth="1" min="68" max="68" width="2.71"/>
    <col customWidth="1" min="69" max="69" width="2.29"/>
    <col customWidth="1" min="70" max="70" width="33.86"/>
    <col customWidth="1" min="71" max="71" width="6.14"/>
    <col customWidth="1" min="72" max="72" width="1.71"/>
    <col customWidth="1" min="73" max="73" width="4.71"/>
    <col customWidth="1" min="74" max="74" width="3.0"/>
    <col customWidth="1" min="75" max="75" width="7.14"/>
    <col customWidth="1" hidden="1" min="76" max="76" width="9.14"/>
    <col customWidth="1" min="77" max="84" width="8.0"/>
  </cols>
  <sheetData>
    <row r="1" ht="18.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ht="15.0" customHeight="1">
      <c r="A2" s="1"/>
      <c r="B2" s="4"/>
      <c r="N2" s="5"/>
      <c r="O2" s="5"/>
      <c r="P2" s="5"/>
      <c r="Q2" s="5"/>
      <c r="R2" s="4"/>
      <c r="BM2" s="5"/>
      <c r="BN2" s="5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ht="18.0" customHeight="1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7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7"/>
      <c r="AV3" s="4"/>
      <c r="AW3" s="8" t="s">
        <v>0</v>
      </c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4"/>
      <c r="BJ3" s="4"/>
      <c r="BK3" s="4"/>
      <c r="BL3" s="4"/>
      <c r="BM3" s="10"/>
      <c r="BN3" s="5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ht="21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4"/>
      <c r="S4" s="4"/>
      <c r="T4" s="4"/>
      <c r="U4" s="4"/>
      <c r="V4" s="4"/>
      <c r="W4" s="4"/>
      <c r="X4" s="4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7"/>
      <c r="AV4" s="4"/>
      <c r="AW4" s="11" t="s">
        <v>1</v>
      </c>
      <c r="BI4" s="4"/>
      <c r="BJ4" s="4"/>
      <c r="BK4" s="4"/>
      <c r="BL4" s="4"/>
      <c r="BM4" s="10"/>
      <c r="BN4" s="5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ht="20.2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4"/>
      <c r="S5" s="4"/>
      <c r="T5" s="4"/>
      <c r="U5" s="4"/>
      <c r="V5" s="4"/>
      <c r="W5" s="4"/>
      <c r="X5" s="4"/>
      <c r="Y5" s="7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7"/>
      <c r="AV5" s="4"/>
      <c r="BI5" s="4"/>
      <c r="BJ5" s="4"/>
      <c r="BK5" s="4"/>
      <c r="BL5" s="4"/>
      <c r="BM5" s="10"/>
      <c r="BN5" s="5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ht="21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7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7"/>
      <c r="AV6" s="4"/>
      <c r="AW6" s="12" t="s">
        <v>2</v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4"/>
      <c r="BJ6" s="4"/>
      <c r="BK6" s="4"/>
      <c r="BL6" s="4"/>
      <c r="BM6" s="10"/>
      <c r="BN6" s="5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ht="18.0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7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7"/>
      <c r="AV7" s="4"/>
      <c r="AW7" s="13" t="s">
        <v>3</v>
      </c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4"/>
      <c r="BJ7" s="4"/>
      <c r="BK7" s="4"/>
      <c r="BL7" s="4"/>
      <c r="BM7" s="10"/>
      <c r="BN7" s="5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ht="15.0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4"/>
      <c r="S8" s="4"/>
      <c r="T8" s="4"/>
      <c r="U8" s="4"/>
      <c r="V8" s="4"/>
      <c r="W8" s="4"/>
      <c r="X8" s="4"/>
      <c r="Y8" s="7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7"/>
      <c r="AV8" s="4"/>
      <c r="AW8" s="14" t="s">
        <v>4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10"/>
      <c r="BN8" s="5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ht="15.0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8"/>
      <c r="BN9" s="17"/>
      <c r="BO9" s="15"/>
      <c r="BP9" s="15"/>
      <c r="BQ9" s="15"/>
      <c r="BR9" s="15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ht="15.75" customHeight="1">
      <c r="A10" s="15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17"/>
      <c r="O10" s="17"/>
      <c r="P10" s="17"/>
      <c r="Q10" s="17"/>
      <c r="R10" s="15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 t="s">
        <v>5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7"/>
      <c r="BN10" s="17"/>
      <c r="BO10" s="15"/>
      <c r="BP10" s="15"/>
      <c r="BQ10" s="15"/>
      <c r="BR10" s="15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ht="15.0" customHeight="1">
      <c r="A11" s="15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17"/>
      <c r="O11" s="17"/>
      <c r="P11" s="17"/>
      <c r="Q11" s="17"/>
      <c r="R11" s="25"/>
      <c r="S11" s="25"/>
      <c r="T11" s="25"/>
      <c r="U11" s="25"/>
      <c r="V11" s="25"/>
      <c r="W11" s="25"/>
      <c r="X11" s="25"/>
      <c r="Y11" s="16"/>
      <c r="Z11" s="25"/>
      <c r="AA11" s="25"/>
      <c r="AB11" s="25"/>
      <c r="AC11" s="18" t="s">
        <v>6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26"/>
      <c r="AP11" s="15"/>
      <c r="AQ11" s="15"/>
      <c r="AR11" s="15"/>
      <c r="AS11" s="15"/>
      <c r="AT11" s="15"/>
      <c r="AU11" s="15"/>
      <c r="AV11" s="15"/>
      <c r="AW11" s="15"/>
      <c r="AX11" s="1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17"/>
      <c r="BN11" s="17"/>
      <c r="BO11" s="15"/>
      <c r="BP11" s="15"/>
      <c r="BQ11" s="15"/>
      <c r="BR11" s="15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ht="15.0" customHeight="1">
      <c r="A12" s="15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5"/>
      <c r="O12" s="25"/>
      <c r="P12" s="25"/>
      <c r="Q12" s="25"/>
      <c r="R12" s="15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5"/>
      <c r="AD12" s="18"/>
      <c r="AE12" s="15"/>
      <c r="AF12" s="18" t="s">
        <v>7</v>
      </c>
      <c r="AG12" s="15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7"/>
      <c r="BN12" s="17"/>
      <c r="BO12" s="15"/>
      <c r="BP12" s="15"/>
      <c r="BQ12" s="15"/>
      <c r="BR12" s="15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ht="23.25" customHeight="1">
      <c r="A13" s="15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17"/>
      <c r="O13" s="17"/>
      <c r="P13" s="17"/>
      <c r="Q13" s="17"/>
      <c r="R13" s="15"/>
      <c r="S13" s="30"/>
      <c r="T13" s="30"/>
      <c r="U13" s="30"/>
      <c r="V13" s="30"/>
      <c r="W13" s="18" t="s">
        <v>8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31"/>
      <c r="AV13" s="31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17"/>
      <c r="BN13" s="17"/>
      <c r="BO13" s="15"/>
      <c r="BP13" s="15"/>
      <c r="BQ13" s="15"/>
      <c r="BR13" s="15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ht="23.25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5"/>
      <c r="S14" s="30"/>
      <c r="T14" s="30"/>
      <c r="U14" s="30"/>
      <c r="V14" s="30"/>
      <c r="W14" s="30"/>
      <c r="X14" s="27" t="s">
        <v>9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9"/>
      <c r="AS14" s="18"/>
      <c r="AT14" s="18"/>
      <c r="AU14" s="18"/>
      <c r="AV14" s="18"/>
      <c r="AW14" s="18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17"/>
      <c r="BN14" s="17"/>
      <c r="BO14" s="15"/>
      <c r="BP14" s="15"/>
      <c r="BQ14" s="15"/>
      <c r="BR14" s="15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ht="23.25" customHeight="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7"/>
      <c r="P15" s="17"/>
      <c r="Q15" s="17"/>
      <c r="R15" s="15"/>
      <c r="S15" s="30"/>
      <c r="T15" s="30"/>
      <c r="U15" s="27" t="s">
        <v>10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9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17"/>
      <c r="BN15" s="17"/>
      <c r="BO15" s="15"/>
      <c r="BP15" s="15"/>
      <c r="BQ15" s="15"/>
      <c r="BR15" s="15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ht="17.25" customHeight="1">
      <c r="A16" s="1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7"/>
      <c r="O16" s="17"/>
      <c r="P16" s="17"/>
      <c r="Q16" s="17"/>
      <c r="R16" s="15"/>
      <c r="S16" s="18"/>
      <c r="T16" s="18"/>
      <c r="U16" s="18"/>
      <c r="V16" s="18"/>
      <c r="W16" s="18"/>
      <c r="X16" s="27" t="s">
        <v>11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9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7"/>
      <c r="BN16" s="17"/>
      <c r="BO16" s="15"/>
      <c r="BP16" s="15"/>
      <c r="BQ16" s="15"/>
      <c r="BR16" s="15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ht="15.0" customHeight="1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17"/>
      <c r="O17" s="17"/>
      <c r="P17" s="17"/>
      <c r="Q17" s="17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7"/>
      <c r="BN17" s="17"/>
      <c r="BO17" s="15"/>
      <c r="BP17" s="15"/>
      <c r="BQ17" s="15"/>
      <c r="BR17" s="15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ht="15.75" customHeight="1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32" t="s">
        <v>12</v>
      </c>
      <c r="N18" s="33" t="s">
        <v>13</v>
      </c>
      <c r="O18" s="34"/>
      <c r="P18" s="34"/>
      <c r="Q18" s="34"/>
      <c r="R18" s="35"/>
      <c r="S18" s="33" t="s">
        <v>14</v>
      </c>
      <c r="T18" s="34"/>
      <c r="U18" s="34"/>
      <c r="V18" s="35"/>
      <c r="W18" s="33" t="s">
        <v>15</v>
      </c>
      <c r="X18" s="34"/>
      <c r="Y18" s="34"/>
      <c r="Z18" s="35"/>
      <c r="AA18" s="33" t="s">
        <v>16</v>
      </c>
      <c r="AB18" s="34"/>
      <c r="AC18" s="34"/>
      <c r="AD18" s="34"/>
      <c r="AE18" s="35"/>
      <c r="AF18" s="33" t="s">
        <v>17</v>
      </c>
      <c r="AG18" s="34"/>
      <c r="AH18" s="34"/>
      <c r="AI18" s="36"/>
      <c r="AJ18" s="33" t="s">
        <v>18</v>
      </c>
      <c r="AK18" s="34"/>
      <c r="AL18" s="34"/>
      <c r="AM18" s="35"/>
      <c r="AN18" s="33" t="s">
        <v>19</v>
      </c>
      <c r="AO18" s="34"/>
      <c r="AP18" s="34"/>
      <c r="AQ18" s="34"/>
      <c r="AR18" s="35"/>
      <c r="AS18" s="33" t="s">
        <v>20</v>
      </c>
      <c r="AT18" s="34"/>
      <c r="AU18" s="34"/>
      <c r="AV18" s="35"/>
      <c r="AW18" s="33" t="s">
        <v>21</v>
      </c>
      <c r="AX18" s="34"/>
      <c r="AY18" s="34"/>
      <c r="AZ18" s="35"/>
      <c r="BA18" s="33" t="s">
        <v>22</v>
      </c>
      <c r="BB18" s="34"/>
      <c r="BC18" s="34"/>
      <c r="BD18" s="34"/>
      <c r="BE18" s="35"/>
      <c r="BF18" s="33" t="s">
        <v>23</v>
      </c>
      <c r="BG18" s="34"/>
      <c r="BH18" s="34"/>
      <c r="BI18" s="35"/>
      <c r="BJ18" s="33" t="s">
        <v>24</v>
      </c>
      <c r="BK18" s="34"/>
      <c r="BL18" s="34"/>
      <c r="BM18" s="34"/>
      <c r="BN18" s="35"/>
      <c r="BO18" s="15"/>
      <c r="BP18" s="15"/>
      <c r="BQ18" s="15"/>
      <c r="BR18" s="15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ht="15.0" customHeight="1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37"/>
      <c r="N19" s="38">
        <v>1.0</v>
      </c>
      <c r="O19" s="38">
        <v>2.0</v>
      </c>
      <c r="P19" s="38">
        <v>3.0</v>
      </c>
      <c r="Q19" s="38">
        <v>4.0</v>
      </c>
      <c r="R19" s="38">
        <v>5.0</v>
      </c>
      <c r="S19" s="38">
        <v>6.0</v>
      </c>
      <c r="T19" s="38">
        <v>7.0</v>
      </c>
      <c r="U19" s="39">
        <v>8.0</v>
      </c>
      <c r="V19" s="38">
        <v>9.0</v>
      </c>
      <c r="W19" s="38">
        <v>10.0</v>
      </c>
      <c r="X19" s="38">
        <v>11.0</v>
      </c>
      <c r="Y19" s="38">
        <v>12.0</v>
      </c>
      <c r="Z19" s="38">
        <v>13.0</v>
      </c>
      <c r="AA19" s="38">
        <v>14.0</v>
      </c>
      <c r="AB19" s="38">
        <v>15.0</v>
      </c>
      <c r="AC19" s="38">
        <v>16.0</v>
      </c>
      <c r="AD19" s="38">
        <v>17.0</v>
      </c>
      <c r="AE19" s="38">
        <v>18.0</v>
      </c>
      <c r="AF19" s="38">
        <v>19.0</v>
      </c>
      <c r="AG19" s="38">
        <v>20.0</v>
      </c>
      <c r="AH19" s="38">
        <v>21.0</v>
      </c>
      <c r="AI19" s="39">
        <v>22.0</v>
      </c>
      <c r="AJ19" s="38">
        <v>23.0</v>
      </c>
      <c r="AK19" s="38">
        <v>24.0</v>
      </c>
      <c r="AL19" s="38">
        <v>25.0</v>
      </c>
      <c r="AM19" s="38">
        <v>26.0</v>
      </c>
      <c r="AN19" s="38">
        <v>27.0</v>
      </c>
      <c r="AO19" s="38">
        <v>28.0</v>
      </c>
      <c r="AP19" s="38">
        <v>29.0</v>
      </c>
      <c r="AQ19" s="39">
        <v>30.0</v>
      </c>
      <c r="AR19" s="38">
        <v>31.0</v>
      </c>
      <c r="AS19" s="38">
        <v>32.0</v>
      </c>
      <c r="AT19" s="38">
        <v>33.0</v>
      </c>
      <c r="AU19" s="38">
        <v>34.0</v>
      </c>
      <c r="AV19" s="38">
        <v>35.0</v>
      </c>
      <c r="AW19" s="38">
        <v>36.0</v>
      </c>
      <c r="AX19" s="38">
        <v>37.0</v>
      </c>
      <c r="AY19" s="38">
        <v>38.0</v>
      </c>
      <c r="AZ19" s="38">
        <v>39.0</v>
      </c>
      <c r="BA19" s="38">
        <v>40.0</v>
      </c>
      <c r="BB19" s="38">
        <v>41.0</v>
      </c>
      <c r="BC19" s="38">
        <v>42.0</v>
      </c>
      <c r="BD19" s="38">
        <v>43.0</v>
      </c>
      <c r="BE19" s="38">
        <v>44.0</v>
      </c>
      <c r="BF19" s="38">
        <v>45.0</v>
      </c>
      <c r="BG19" s="38">
        <v>46.0</v>
      </c>
      <c r="BH19" s="38">
        <v>47.0</v>
      </c>
      <c r="BI19" s="39">
        <v>48.0</v>
      </c>
      <c r="BJ19" s="38">
        <v>49.0</v>
      </c>
      <c r="BK19" s="38">
        <v>50.0</v>
      </c>
      <c r="BL19" s="38">
        <v>51.0</v>
      </c>
      <c r="BM19" s="38">
        <v>52.0</v>
      </c>
      <c r="BN19" s="38">
        <v>53.0</v>
      </c>
      <c r="BO19" s="15"/>
      <c r="BP19" s="15"/>
      <c r="BQ19" s="15"/>
      <c r="BR19" s="15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ht="15.0" customHeight="1">
      <c r="A20" s="1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40"/>
      <c r="N20" s="41">
        <v>1.0</v>
      </c>
      <c r="O20" s="41">
        <v>8.0</v>
      </c>
      <c r="P20" s="41">
        <v>15.0</v>
      </c>
      <c r="Q20" s="41">
        <v>22.0</v>
      </c>
      <c r="R20" s="41">
        <v>29.0</v>
      </c>
      <c r="S20" s="41">
        <v>6.0</v>
      </c>
      <c r="T20" s="41">
        <v>13.0</v>
      </c>
      <c r="U20" s="42">
        <v>20.0</v>
      </c>
      <c r="V20" s="41">
        <v>27.0</v>
      </c>
      <c r="W20" s="41">
        <v>3.0</v>
      </c>
      <c r="X20" s="41">
        <v>10.0</v>
      </c>
      <c r="Y20" s="41">
        <v>17.0</v>
      </c>
      <c r="Z20" s="41">
        <v>24.0</v>
      </c>
      <c r="AA20" s="41">
        <v>1.0</v>
      </c>
      <c r="AB20" s="41">
        <v>8.0</v>
      </c>
      <c r="AC20" s="41">
        <v>15.0</v>
      </c>
      <c r="AD20" s="41">
        <v>22.0</v>
      </c>
      <c r="AE20" s="41">
        <v>29.0</v>
      </c>
      <c r="AF20" s="41">
        <v>5.0</v>
      </c>
      <c r="AG20" s="41">
        <v>12.0</v>
      </c>
      <c r="AH20" s="41">
        <v>19.0</v>
      </c>
      <c r="AI20" s="42">
        <v>26.0</v>
      </c>
      <c r="AJ20" s="41">
        <v>2.0</v>
      </c>
      <c r="AK20" s="41">
        <v>9.0</v>
      </c>
      <c r="AL20" s="41">
        <v>16.0</v>
      </c>
      <c r="AM20" s="41">
        <v>23.0</v>
      </c>
      <c r="AN20" s="41">
        <v>2.0</v>
      </c>
      <c r="AO20" s="41">
        <v>9.0</v>
      </c>
      <c r="AP20" s="41">
        <v>16.0</v>
      </c>
      <c r="AQ20" s="42">
        <v>23.0</v>
      </c>
      <c r="AR20" s="41">
        <v>30.0</v>
      </c>
      <c r="AS20" s="41">
        <v>6.0</v>
      </c>
      <c r="AT20" s="41">
        <v>13.0</v>
      </c>
      <c r="AU20" s="41">
        <v>20.0</v>
      </c>
      <c r="AV20" s="41">
        <v>27.0</v>
      </c>
      <c r="AW20" s="41">
        <v>4.0</v>
      </c>
      <c r="AX20" s="41">
        <v>11.0</v>
      </c>
      <c r="AY20" s="41">
        <v>18.0</v>
      </c>
      <c r="AZ20" s="41">
        <v>25.0</v>
      </c>
      <c r="BA20" s="41">
        <v>1.0</v>
      </c>
      <c r="BB20" s="41">
        <v>8.0</v>
      </c>
      <c r="BC20" s="41">
        <v>15.0</v>
      </c>
      <c r="BD20" s="41">
        <v>22.0</v>
      </c>
      <c r="BE20" s="41">
        <v>29.0</v>
      </c>
      <c r="BF20" s="41">
        <v>6.0</v>
      </c>
      <c r="BG20" s="41">
        <v>13.0</v>
      </c>
      <c r="BH20" s="41">
        <v>20.0</v>
      </c>
      <c r="BI20" s="42">
        <v>27.0</v>
      </c>
      <c r="BJ20" s="42">
        <v>3.0</v>
      </c>
      <c r="BK20" s="41">
        <v>10.0</v>
      </c>
      <c r="BL20" s="43">
        <v>17.0</v>
      </c>
      <c r="BM20" s="41">
        <v>24.0</v>
      </c>
      <c r="BN20" s="44">
        <v>31.0</v>
      </c>
      <c r="BO20" s="15"/>
      <c r="BP20" s="15"/>
      <c r="BQ20" s="15"/>
      <c r="BR20" s="15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ht="28.5" customHeight="1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45"/>
      <c r="N21" s="46">
        <v>5.0</v>
      </c>
      <c r="O21" s="46">
        <v>12.0</v>
      </c>
      <c r="P21" s="46">
        <v>19.0</v>
      </c>
      <c r="Q21" s="46">
        <v>26.0</v>
      </c>
      <c r="R21" s="46">
        <v>3.0</v>
      </c>
      <c r="S21" s="46">
        <v>10.0</v>
      </c>
      <c r="T21" s="46">
        <v>17.0</v>
      </c>
      <c r="U21" s="47">
        <v>24.0</v>
      </c>
      <c r="V21" s="46">
        <v>31.0</v>
      </c>
      <c r="W21" s="46">
        <v>7.0</v>
      </c>
      <c r="X21" s="46">
        <v>14.0</v>
      </c>
      <c r="Y21" s="46">
        <v>21.0</v>
      </c>
      <c r="Z21" s="46">
        <v>28.0</v>
      </c>
      <c r="AA21" s="46">
        <v>5.0</v>
      </c>
      <c r="AB21" s="46">
        <v>12.0</v>
      </c>
      <c r="AC21" s="46">
        <v>19.0</v>
      </c>
      <c r="AD21" s="46">
        <v>26.0</v>
      </c>
      <c r="AE21" s="46">
        <v>2.0</v>
      </c>
      <c r="AF21" s="46">
        <v>9.0</v>
      </c>
      <c r="AG21" s="46">
        <v>16.0</v>
      </c>
      <c r="AH21" s="46">
        <v>23.0</v>
      </c>
      <c r="AI21" s="47">
        <v>30.0</v>
      </c>
      <c r="AJ21" s="46">
        <v>6.0</v>
      </c>
      <c r="AK21" s="46">
        <v>13.0</v>
      </c>
      <c r="AL21" s="46">
        <v>20.0</v>
      </c>
      <c r="AM21" s="46">
        <v>27.0</v>
      </c>
      <c r="AN21" s="46">
        <v>6.0</v>
      </c>
      <c r="AO21" s="46">
        <v>13.0</v>
      </c>
      <c r="AP21" s="46">
        <v>20.0</v>
      </c>
      <c r="AQ21" s="47">
        <v>27.0</v>
      </c>
      <c r="AR21" s="46">
        <v>3.0</v>
      </c>
      <c r="AS21" s="46">
        <v>10.0</v>
      </c>
      <c r="AT21" s="46">
        <v>17.0</v>
      </c>
      <c r="AU21" s="46">
        <v>24.0</v>
      </c>
      <c r="AV21" s="46">
        <v>1.0</v>
      </c>
      <c r="AW21" s="46">
        <v>8.0</v>
      </c>
      <c r="AX21" s="46">
        <v>15.0</v>
      </c>
      <c r="AY21" s="46">
        <v>22.0</v>
      </c>
      <c r="AZ21" s="46">
        <v>29.0</v>
      </c>
      <c r="BA21" s="46">
        <v>5.0</v>
      </c>
      <c r="BB21" s="46">
        <v>12.0</v>
      </c>
      <c r="BC21" s="46">
        <v>19.0</v>
      </c>
      <c r="BD21" s="46">
        <v>26.0</v>
      </c>
      <c r="BE21" s="46">
        <v>3.0</v>
      </c>
      <c r="BF21" s="46">
        <v>10.0</v>
      </c>
      <c r="BG21" s="46">
        <v>17.0</v>
      </c>
      <c r="BH21" s="46">
        <v>24.0</v>
      </c>
      <c r="BI21" s="47">
        <v>31.0</v>
      </c>
      <c r="BJ21" s="47">
        <v>7.0</v>
      </c>
      <c r="BK21" s="46">
        <v>14.0</v>
      </c>
      <c r="BL21" s="48">
        <v>21.0</v>
      </c>
      <c r="BM21" s="46">
        <v>28.0</v>
      </c>
      <c r="BN21" s="49"/>
      <c r="BO21" s="15"/>
      <c r="BP21" s="15"/>
      <c r="BQ21" s="15"/>
      <c r="BR21" s="15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ht="15.75" customHeight="1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5"/>
      <c r="N22" s="50" t="s">
        <v>25</v>
      </c>
      <c r="O22" s="50" t="s">
        <v>26</v>
      </c>
      <c r="P22" s="50" t="s">
        <v>25</v>
      </c>
      <c r="Q22" s="50" t="s">
        <v>26</v>
      </c>
      <c r="R22" s="50" t="s">
        <v>25</v>
      </c>
      <c r="S22" s="50" t="s">
        <v>26</v>
      </c>
      <c r="T22" s="51" t="s">
        <v>25</v>
      </c>
      <c r="U22" s="51" t="s">
        <v>26</v>
      </c>
      <c r="V22" s="50" t="s">
        <v>25</v>
      </c>
      <c r="W22" s="50" t="s">
        <v>26</v>
      </c>
      <c r="X22" s="50" t="s">
        <v>25</v>
      </c>
      <c r="Y22" s="50" t="s">
        <v>26</v>
      </c>
      <c r="Z22" s="50" t="s">
        <v>25</v>
      </c>
      <c r="AA22" s="50" t="s">
        <v>26</v>
      </c>
      <c r="AB22" s="50" t="s">
        <v>25</v>
      </c>
      <c r="AC22" s="50" t="s">
        <v>26</v>
      </c>
      <c r="AD22" s="50" t="s">
        <v>25</v>
      </c>
      <c r="AE22" s="51" t="s">
        <v>26</v>
      </c>
      <c r="AF22" s="50" t="s">
        <v>25</v>
      </c>
      <c r="AG22" s="50" t="s">
        <v>26</v>
      </c>
      <c r="AH22" s="50" t="s">
        <v>25</v>
      </c>
      <c r="AI22" s="51" t="s">
        <v>26</v>
      </c>
      <c r="AJ22" s="50" t="s">
        <v>25</v>
      </c>
      <c r="AK22" s="50" t="s">
        <v>26</v>
      </c>
      <c r="AL22" s="50" t="s">
        <v>25</v>
      </c>
      <c r="AM22" s="50" t="s">
        <v>26</v>
      </c>
      <c r="AN22" s="50" t="s">
        <v>25</v>
      </c>
      <c r="AO22" s="50" t="s">
        <v>26</v>
      </c>
      <c r="AP22" s="51" t="s">
        <v>25</v>
      </c>
      <c r="AQ22" s="51" t="s">
        <v>26</v>
      </c>
      <c r="AR22" s="50" t="s">
        <v>25</v>
      </c>
      <c r="AS22" s="50" t="s">
        <v>26</v>
      </c>
      <c r="AT22" s="50" t="s">
        <v>25</v>
      </c>
      <c r="AU22" s="50" t="s">
        <v>26</v>
      </c>
      <c r="AV22" s="50" t="s">
        <v>25</v>
      </c>
      <c r="AW22" s="50" t="s">
        <v>26</v>
      </c>
      <c r="AX22" s="50" t="s">
        <v>25</v>
      </c>
      <c r="AY22" s="50" t="s">
        <v>26</v>
      </c>
      <c r="AZ22" s="50" t="s">
        <v>25</v>
      </c>
      <c r="BA22" s="50" t="s">
        <v>26</v>
      </c>
      <c r="BB22" s="50" t="s">
        <v>25</v>
      </c>
      <c r="BC22" s="50" t="s">
        <v>26</v>
      </c>
      <c r="BD22" s="50" t="s">
        <v>25</v>
      </c>
      <c r="BE22" s="50" t="s">
        <v>26</v>
      </c>
      <c r="BF22" s="50" t="s">
        <v>25</v>
      </c>
      <c r="BG22" s="50" t="s">
        <v>26</v>
      </c>
      <c r="BH22" s="50" t="s">
        <v>25</v>
      </c>
      <c r="BI22" s="50" t="s">
        <v>26</v>
      </c>
      <c r="BJ22" s="52" t="s">
        <v>25</v>
      </c>
      <c r="BK22" s="52" t="s">
        <v>26</v>
      </c>
      <c r="BL22" s="52" t="s">
        <v>25</v>
      </c>
      <c r="BM22" s="52" t="s">
        <v>26</v>
      </c>
      <c r="BN22" s="52" t="s">
        <v>25</v>
      </c>
      <c r="BO22" s="15"/>
      <c r="BP22" s="15"/>
      <c r="BQ22" s="15"/>
      <c r="BR22" s="15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ht="15.75" customHeight="1">
      <c r="A23" s="1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53" t="s">
        <v>27</v>
      </c>
      <c r="N23" s="54" t="s">
        <v>28</v>
      </c>
      <c r="O23" s="54" t="s">
        <v>28</v>
      </c>
      <c r="P23" s="54" t="s">
        <v>28</v>
      </c>
      <c r="Q23" s="54">
        <v>14.0</v>
      </c>
      <c r="R23" s="54" t="s">
        <v>28</v>
      </c>
      <c r="S23" s="55" t="s">
        <v>28</v>
      </c>
      <c r="T23" s="54" t="s">
        <v>28</v>
      </c>
      <c r="U23" s="55" t="s">
        <v>28</v>
      </c>
      <c r="V23" s="54" t="s">
        <v>28</v>
      </c>
      <c r="W23" s="54" t="s">
        <v>28</v>
      </c>
      <c r="X23" s="54" t="s">
        <v>28</v>
      </c>
      <c r="Y23" s="54" t="s">
        <v>28</v>
      </c>
      <c r="Z23" s="54" t="s">
        <v>28</v>
      </c>
      <c r="AA23" s="54" t="s">
        <v>28</v>
      </c>
      <c r="AB23" s="54" t="s">
        <v>29</v>
      </c>
      <c r="AC23" s="54" t="s">
        <v>29</v>
      </c>
      <c r="AD23" s="54" t="s">
        <v>30</v>
      </c>
      <c r="AE23" s="54" t="s">
        <v>30</v>
      </c>
      <c r="AF23" s="54" t="s">
        <v>31</v>
      </c>
      <c r="AG23" s="56" t="s">
        <v>31</v>
      </c>
      <c r="AH23" s="54" t="s">
        <v>31</v>
      </c>
      <c r="AI23" s="57" t="s">
        <v>29</v>
      </c>
      <c r="AJ23" s="54" t="s">
        <v>32</v>
      </c>
      <c r="AK23" s="54" t="s">
        <v>32</v>
      </c>
      <c r="AL23" s="54" t="s">
        <v>32</v>
      </c>
      <c r="AM23" s="54" t="s">
        <v>32</v>
      </c>
      <c r="AN23" s="54" t="s">
        <v>32</v>
      </c>
      <c r="AO23" s="54" t="s">
        <v>32</v>
      </c>
      <c r="AP23" s="54" t="s">
        <v>32</v>
      </c>
      <c r="AQ23" s="55" t="s">
        <v>32</v>
      </c>
      <c r="AR23" s="54" t="s">
        <v>28</v>
      </c>
      <c r="AS23" s="54" t="s">
        <v>28</v>
      </c>
      <c r="AT23" s="54" t="s">
        <v>28</v>
      </c>
      <c r="AU23" s="54">
        <v>13.0</v>
      </c>
      <c r="AV23" s="54" t="s">
        <v>28</v>
      </c>
      <c r="AW23" s="54" t="s">
        <v>28</v>
      </c>
      <c r="AX23" s="54" t="s">
        <v>28</v>
      </c>
      <c r="AY23" s="54" t="s">
        <v>28</v>
      </c>
      <c r="AZ23" s="54" t="s">
        <v>28</v>
      </c>
      <c r="BA23" s="54" t="s">
        <v>28</v>
      </c>
      <c r="BB23" s="54" t="s">
        <v>28</v>
      </c>
      <c r="BC23" s="54" t="s">
        <v>28</v>
      </c>
      <c r="BD23" s="54" t="s">
        <v>28</v>
      </c>
      <c r="BE23" s="57" t="s">
        <v>29</v>
      </c>
      <c r="BF23" s="54" t="s">
        <v>31</v>
      </c>
      <c r="BG23" s="54" t="s">
        <v>31</v>
      </c>
      <c r="BH23" s="54" t="s">
        <v>31</v>
      </c>
      <c r="BI23" s="55" t="s">
        <v>31</v>
      </c>
      <c r="BJ23" s="58" t="s">
        <v>31</v>
      </c>
      <c r="BK23" s="58" t="s">
        <v>31</v>
      </c>
      <c r="BL23" s="58" t="s">
        <v>31</v>
      </c>
      <c r="BM23" s="59" t="s">
        <v>31</v>
      </c>
      <c r="BN23" s="60" t="s">
        <v>31</v>
      </c>
      <c r="BO23" s="15"/>
      <c r="BP23" s="15"/>
      <c r="BQ23" s="15"/>
      <c r="BR23" s="15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ht="15.75" customHeight="1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61"/>
      <c r="N24" s="61"/>
      <c r="O24" s="61"/>
      <c r="P24" s="61"/>
      <c r="Q24" s="61"/>
      <c r="R24" s="61"/>
      <c r="S24" s="62"/>
      <c r="T24" s="61"/>
      <c r="U24" s="62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3"/>
      <c r="AH24" s="61"/>
      <c r="AI24" s="64" t="s">
        <v>31</v>
      </c>
      <c r="AJ24" s="61"/>
      <c r="AK24" s="61"/>
      <c r="AL24" s="61"/>
      <c r="AM24" s="61"/>
      <c r="AN24" s="61"/>
      <c r="AO24" s="61"/>
      <c r="AP24" s="61"/>
      <c r="AQ24" s="62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4" t="s">
        <v>31</v>
      </c>
      <c r="BF24" s="61"/>
      <c r="BG24" s="61"/>
      <c r="BH24" s="61"/>
      <c r="BI24" s="62"/>
      <c r="BJ24" s="61"/>
      <c r="BK24" s="61"/>
      <c r="BL24" s="61"/>
      <c r="BM24" s="61"/>
      <c r="BN24" s="60"/>
      <c r="BO24" s="15"/>
      <c r="BP24" s="15"/>
      <c r="BQ24" s="15"/>
      <c r="BR24" s="15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ht="15.0" customHeight="1">
      <c r="A25" s="1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65" t="s">
        <v>33</v>
      </c>
      <c r="N25" s="65"/>
      <c r="O25" s="66"/>
      <c r="P25" s="67"/>
      <c r="Q25" s="67"/>
      <c r="R25" s="45"/>
      <c r="S25" s="66" t="s">
        <v>34</v>
      </c>
      <c r="T25" s="65"/>
      <c r="U25" s="67"/>
      <c r="V25" s="67"/>
      <c r="W25" s="67"/>
      <c r="X25" s="67"/>
      <c r="Y25" s="67"/>
      <c r="Z25" s="67" t="s">
        <v>29</v>
      </c>
      <c r="AA25" s="66" t="s">
        <v>35</v>
      </c>
      <c r="AB25" s="65"/>
      <c r="AC25" s="67"/>
      <c r="AD25" s="68"/>
      <c r="AE25" s="68"/>
      <c r="AF25" s="67"/>
      <c r="AG25" s="66"/>
      <c r="AH25" s="65"/>
      <c r="AI25" s="65"/>
      <c r="AJ25" s="65"/>
      <c r="AK25" s="67"/>
      <c r="AL25" s="67"/>
      <c r="AM25" s="67"/>
      <c r="AN25" s="67"/>
      <c r="AO25" s="67"/>
      <c r="AP25" s="67"/>
      <c r="AQ25" s="67"/>
      <c r="AR25" s="67"/>
      <c r="AS25" s="69"/>
      <c r="AT25" s="69" t="s">
        <v>31</v>
      </c>
      <c r="AU25" s="66" t="s">
        <v>36</v>
      </c>
      <c r="AV25" s="67"/>
      <c r="AW25" s="67"/>
      <c r="AX25" s="69"/>
      <c r="AY25" s="69"/>
      <c r="AZ25" s="67"/>
      <c r="BA25" s="15"/>
      <c r="BB25" s="15"/>
      <c r="BC25" s="15"/>
      <c r="BD25" s="15"/>
      <c r="BE25" s="15"/>
      <c r="BF25" s="15"/>
      <c r="BG25" s="67"/>
      <c r="BH25" s="67"/>
      <c r="BI25" s="67"/>
      <c r="BJ25" s="16"/>
      <c r="BK25" s="16"/>
      <c r="BL25" s="16"/>
      <c r="BM25" s="17"/>
      <c r="BN25" s="17"/>
      <c r="BO25" s="15"/>
      <c r="BP25" s="15"/>
      <c r="BQ25" s="15"/>
      <c r="BR25" s="15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ht="26.25" customHeight="1">
      <c r="A26" s="1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72"/>
      <c r="O26" s="72"/>
      <c r="P26" s="72"/>
      <c r="Q26" s="72"/>
      <c r="R26" s="72"/>
      <c r="S26" s="73"/>
      <c r="Z26" s="71" t="s">
        <v>37</v>
      </c>
      <c r="AA26" s="74" t="s">
        <v>38</v>
      </c>
      <c r="AB26" s="72"/>
      <c r="AC26" s="72"/>
      <c r="AD26" s="72" t="s">
        <v>32</v>
      </c>
      <c r="AE26" s="74" t="s">
        <v>39</v>
      </c>
      <c r="AF26" s="72"/>
      <c r="AG26" s="72"/>
      <c r="AH26" s="72"/>
      <c r="AI26" s="72"/>
      <c r="AJ26" s="72"/>
      <c r="AK26" s="72"/>
      <c r="AL26" s="71"/>
      <c r="AM26" s="74"/>
      <c r="AN26" s="72"/>
      <c r="AO26" s="72"/>
      <c r="AP26" s="71"/>
      <c r="AQ26" s="72"/>
      <c r="AR26" s="72"/>
      <c r="AS26" s="72"/>
      <c r="AT26" s="72" t="s">
        <v>30</v>
      </c>
      <c r="AU26" s="71" t="s">
        <v>40</v>
      </c>
      <c r="BA26" s="1"/>
      <c r="BB26" s="1"/>
      <c r="BC26" s="1"/>
      <c r="BD26" s="1"/>
      <c r="BE26" s="1"/>
      <c r="BF26" s="1"/>
      <c r="BG26" s="72"/>
      <c r="BH26" s="72"/>
      <c r="BI26" s="72"/>
      <c r="BJ26" s="4"/>
      <c r="BK26" s="4"/>
      <c r="BL26" s="4"/>
      <c r="BM26" s="5"/>
      <c r="BN26" s="5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ht="15.75" customHeight="1">
      <c r="A27" s="1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69"/>
      <c r="N27" s="67"/>
      <c r="O27" s="67"/>
      <c r="P27" s="67"/>
      <c r="Q27" s="67"/>
      <c r="R27" s="67"/>
      <c r="S27" s="66"/>
      <c r="T27" s="67"/>
      <c r="U27" s="67"/>
      <c r="V27" s="67"/>
      <c r="W27" s="67"/>
      <c r="X27" s="67"/>
      <c r="Y27" s="67"/>
      <c r="Z27" s="67"/>
      <c r="AA27" s="66"/>
      <c r="AB27" s="67"/>
      <c r="AC27" s="67"/>
      <c r="AD27" s="75"/>
      <c r="AE27" s="76"/>
      <c r="AF27" s="67"/>
      <c r="AG27" s="67"/>
      <c r="AH27" s="67"/>
      <c r="AI27" s="67"/>
      <c r="AJ27" s="67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7"/>
      <c r="AY27" s="67"/>
      <c r="AZ27" s="67"/>
      <c r="BA27" s="75"/>
      <c r="BB27" s="76"/>
      <c r="BC27" s="77"/>
      <c r="BD27" s="77"/>
      <c r="BE27" s="75"/>
      <c r="BF27" s="69"/>
      <c r="BG27" s="16"/>
      <c r="BH27" s="16"/>
      <c r="BI27" s="16"/>
      <c r="BJ27" s="16"/>
      <c r="BK27" s="16"/>
      <c r="BL27" s="16"/>
      <c r="BM27" s="17"/>
      <c r="BN27" s="17"/>
      <c r="BO27" s="15"/>
      <c r="BP27" s="15"/>
      <c r="BQ27" s="15"/>
      <c r="BR27" s="15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ht="15.0" customHeight="1">
      <c r="A28" s="78" t="s">
        <v>41</v>
      </c>
      <c r="B28" s="79" t="s">
        <v>42</v>
      </c>
      <c r="C28" s="80" t="s">
        <v>43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83" t="s">
        <v>44</v>
      </c>
      <c r="P28" s="84" t="s">
        <v>45</v>
      </c>
      <c r="Q28" s="85" t="s">
        <v>46</v>
      </c>
      <c r="R28" s="86"/>
      <c r="S28" s="86"/>
      <c r="T28" s="86"/>
      <c r="U28" s="86"/>
      <c r="V28" s="86"/>
      <c r="W28" s="86"/>
      <c r="X28" s="87"/>
      <c r="Y28" s="88"/>
      <c r="Z28" s="89" t="s">
        <v>47</v>
      </c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90"/>
      <c r="AU28" s="91"/>
      <c r="AV28" s="89" t="s">
        <v>48</v>
      </c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90"/>
      <c r="BQ28" s="92"/>
      <c r="BR28" s="93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ht="19.5" customHeight="1">
      <c r="A29" s="94"/>
      <c r="B29" s="95"/>
      <c r="C29" s="96"/>
      <c r="N29" s="97"/>
      <c r="O29" s="98"/>
      <c r="P29" s="95"/>
      <c r="Q29" s="99" t="s">
        <v>49</v>
      </c>
      <c r="R29" s="82"/>
      <c r="S29" s="99" t="s">
        <v>50</v>
      </c>
      <c r="T29" s="82"/>
      <c r="U29" s="99" t="s">
        <v>51</v>
      </c>
      <c r="V29" s="82"/>
      <c r="W29" s="99" t="s">
        <v>52</v>
      </c>
      <c r="X29" s="82"/>
      <c r="Y29" s="100" t="s">
        <v>53</v>
      </c>
      <c r="Z29" s="101" t="s">
        <v>54</v>
      </c>
      <c r="AA29" s="21"/>
      <c r="AB29" s="102" t="s">
        <v>55</v>
      </c>
      <c r="AC29" s="86"/>
      <c r="AD29" s="86"/>
      <c r="AE29" s="86"/>
      <c r="AF29" s="86"/>
      <c r="AG29" s="86"/>
      <c r="AH29" s="86"/>
      <c r="AI29" s="90"/>
      <c r="AJ29" s="101" t="s">
        <v>56</v>
      </c>
      <c r="AK29" s="21"/>
      <c r="AL29" s="103"/>
      <c r="AM29" s="104" t="s">
        <v>57</v>
      </c>
      <c r="AN29" s="82"/>
      <c r="AO29" s="99" t="s">
        <v>58</v>
      </c>
      <c r="AP29" s="105"/>
      <c r="AQ29" s="106" t="s">
        <v>59</v>
      </c>
      <c r="AR29" s="81"/>
      <c r="AS29" s="81"/>
      <c r="AT29" s="82"/>
      <c r="AU29" s="100" t="s">
        <v>60</v>
      </c>
      <c r="AV29" s="104" t="s">
        <v>54</v>
      </c>
      <c r="AW29" s="82"/>
      <c r="AX29" s="107" t="s">
        <v>55</v>
      </c>
      <c r="AY29" s="86"/>
      <c r="AZ29" s="86"/>
      <c r="BA29" s="86"/>
      <c r="BB29" s="86"/>
      <c r="BC29" s="86"/>
      <c r="BD29" s="86"/>
      <c r="BE29" s="90"/>
      <c r="BF29" s="104" t="s">
        <v>56</v>
      </c>
      <c r="BG29" s="82"/>
      <c r="BH29" s="108"/>
      <c r="BI29" s="104" t="s">
        <v>57</v>
      </c>
      <c r="BJ29" s="82"/>
      <c r="BK29" s="99" t="s">
        <v>58</v>
      </c>
      <c r="BL29" s="105"/>
      <c r="BM29" s="106" t="s">
        <v>59</v>
      </c>
      <c r="BN29" s="81"/>
      <c r="BO29" s="81"/>
      <c r="BP29" s="82"/>
      <c r="BQ29" s="109"/>
      <c r="BR29" s="110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ht="16.5" customHeight="1">
      <c r="A30" s="94"/>
      <c r="B30" s="95"/>
      <c r="C30" s="96"/>
      <c r="N30" s="97"/>
      <c r="O30" s="98"/>
      <c r="P30" s="95"/>
      <c r="Q30" s="96"/>
      <c r="R30" s="97"/>
      <c r="S30" s="96"/>
      <c r="T30" s="97"/>
      <c r="U30" s="96"/>
      <c r="V30" s="97"/>
      <c r="W30" s="96"/>
      <c r="X30" s="97"/>
      <c r="Y30" s="94"/>
      <c r="Z30" s="96"/>
      <c r="AA30" s="111"/>
      <c r="AB30" s="99" t="s">
        <v>54</v>
      </c>
      <c r="AC30" s="82"/>
      <c r="AD30" s="102" t="s">
        <v>61</v>
      </c>
      <c r="AE30" s="86"/>
      <c r="AF30" s="86"/>
      <c r="AG30" s="86"/>
      <c r="AH30" s="86"/>
      <c r="AI30" s="90"/>
      <c r="AJ30" s="96"/>
      <c r="AK30" s="111"/>
      <c r="AL30" s="112"/>
      <c r="AM30" s="113"/>
      <c r="AN30" s="97"/>
      <c r="AO30" s="96"/>
      <c r="AP30" s="111"/>
      <c r="AQ30" s="114"/>
      <c r="AR30" s="115"/>
      <c r="AS30" s="115"/>
      <c r="AT30" s="116"/>
      <c r="AU30" s="94"/>
      <c r="AV30" s="113"/>
      <c r="AW30" s="97"/>
      <c r="AX30" s="101" t="s">
        <v>54</v>
      </c>
      <c r="AY30" s="21"/>
      <c r="AZ30" s="107" t="s">
        <v>62</v>
      </c>
      <c r="BA30" s="86"/>
      <c r="BB30" s="86"/>
      <c r="BC30" s="86"/>
      <c r="BD30" s="86"/>
      <c r="BE30" s="90"/>
      <c r="BF30" s="113"/>
      <c r="BG30" s="97"/>
      <c r="BH30" s="108"/>
      <c r="BI30" s="113"/>
      <c r="BJ30" s="97"/>
      <c r="BK30" s="96"/>
      <c r="BL30" s="111"/>
      <c r="BM30" s="114"/>
      <c r="BN30" s="115"/>
      <c r="BO30" s="115"/>
      <c r="BP30" s="116"/>
      <c r="BQ30" s="109"/>
      <c r="BR30" s="110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ht="12.75" customHeight="1">
      <c r="A31" s="94"/>
      <c r="B31" s="95"/>
      <c r="C31" s="96"/>
      <c r="N31" s="97"/>
      <c r="O31" s="98"/>
      <c r="P31" s="95"/>
      <c r="Q31" s="96"/>
      <c r="R31" s="97"/>
      <c r="S31" s="96"/>
      <c r="T31" s="97"/>
      <c r="U31" s="96"/>
      <c r="V31" s="97"/>
      <c r="W31" s="96"/>
      <c r="X31" s="97"/>
      <c r="Y31" s="94"/>
      <c r="Z31" s="96"/>
      <c r="AA31" s="111"/>
      <c r="AB31" s="96"/>
      <c r="AC31" s="97"/>
      <c r="AD31" s="117" t="s">
        <v>63</v>
      </c>
      <c r="AE31" s="118"/>
      <c r="AF31" s="101" t="s">
        <v>64</v>
      </c>
      <c r="AG31" s="118"/>
      <c r="AH31" s="101" t="s">
        <v>65</v>
      </c>
      <c r="AI31" s="118"/>
      <c r="AJ31" s="96"/>
      <c r="AK31" s="111"/>
      <c r="AL31" s="112"/>
      <c r="AM31" s="113"/>
      <c r="AN31" s="97"/>
      <c r="AO31" s="96"/>
      <c r="AP31" s="111"/>
      <c r="AQ31" s="119" t="s">
        <v>66</v>
      </c>
      <c r="AR31" s="118"/>
      <c r="AS31" s="119" t="s">
        <v>67</v>
      </c>
      <c r="AT31" s="118"/>
      <c r="AU31" s="94"/>
      <c r="AV31" s="113"/>
      <c r="AW31" s="97"/>
      <c r="AX31" s="96"/>
      <c r="AY31" s="111"/>
      <c r="AZ31" s="120" t="s">
        <v>63</v>
      </c>
      <c r="BA31" s="82"/>
      <c r="BB31" s="101" t="s">
        <v>64</v>
      </c>
      <c r="BC31" s="118"/>
      <c r="BD31" s="101" t="s">
        <v>65</v>
      </c>
      <c r="BE31" s="118"/>
      <c r="BF31" s="113"/>
      <c r="BG31" s="97"/>
      <c r="BH31" s="108"/>
      <c r="BI31" s="113"/>
      <c r="BJ31" s="97"/>
      <c r="BK31" s="96"/>
      <c r="BL31" s="111"/>
      <c r="BM31" s="99" t="s">
        <v>66</v>
      </c>
      <c r="BN31" s="82"/>
      <c r="BO31" s="101" t="s">
        <v>67</v>
      </c>
      <c r="BP31" s="21"/>
      <c r="BQ31" s="121" t="s">
        <v>68</v>
      </c>
      <c r="BR31" s="110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ht="27.0" customHeight="1">
      <c r="A32" s="94"/>
      <c r="B32" s="95"/>
      <c r="C32" s="96"/>
      <c r="N32" s="97"/>
      <c r="O32" s="98"/>
      <c r="P32" s="95"/>
      <c r="Q32" s="96"/>
      <c r="R32" s="97"/>
      <c r="S32" s="96"/>
      <c r="T32" s="97"/>
      <c r="U32" s="96"/>
      <c r="V32" s="97"/>
      <c r="W32" s="96"/>
      <c r="X32" s="97"/>
      <c r="Y32" s="94"/>
      <c r="Z32" s="96"/>
      <c r="AA32" s="111"/>
      <c r="AB32" s="96"/>
      <c r="AC32" s="97"/>
      <c r="AD32" s="113"/>
      <c r="AE32" s="97"/>
      <c r="AF32" s="96"/>
      <c r="AG32" s="97"/>
      <c r="AH32" s="96"/>
      <c r="AI32" s="97"/>
      <c r="AJ32" s="96"/>
      <c r="AK32" s="111"/>
      <c r="AL32" s="112"/>
      <c r="AM32" s="113"/>
      <c r="AN32" s="97"/>
      <c r="AO32" s="96"/>
      <c r="AP32" s="111"/>
      <c r="AQ32" s="96"/>
      <c r="AR32" s="97"/>
      <c r="AS32" s="96"/>
      <c r="AT32" s="97"/>
      <c r="AU32" s="94"/>
      <c r="AV32" s="113"/>
      <c r="AW32" s="97"/>
      <c r="AX32" s="96"/>
      <c r="AY32" s="111"/>
      <c r="AZ32" s="96"/>
      <c r="BA32" s="97"/>
      <c r="BB32" s="96"/>
      <c r="BC32" s="97"/>
      <c r="BD32" s="96"/>
      <c r="BE32" s="97"/>
      <c r="BF32" s="113"/>
      <c r="BG32" s="97"/>
      <c r="BH32" s="108"/>
      <c r="BI32" s="113"/>
      <c r="BJ32" s="97"/>
      <c r="BK32" s="96"/>
      <c r="BL32" s="111"/>
      <c r="BM32" s="96"/>
      <c r="BN32" s="97"/>
      <c r="BO32" s="96"/>
      <c r="BP32" s="111"/>
      <c r="BQ32" s="122"/>
      <c r="BR32" s="123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ht="36.75" customHeight="1">
      <c r="A33" s="124"/>
      <c r="B33" s="125"/>
      <c r="C33" s="12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127"/>
      <c r="O33" s="128"/>
      <c r="P33" s="125"/>
      <c r="Q33" s="126"/>
      <c r="R33" s="127"/>
      <c r="S33" s="126"/>
      <c r="T33" s="127"/>
      <c r="U33" s="126"/>
      <c r="V33" s="127"/>
      <c r="W33" s="126"/>
      <c r="X33" s="127"/>
      <c r="Y33" s="129"/>
      <c r="Z33" s="126"/>
      <c r="AA33" s="24"/>
      <c r="AB33" s="114"/>
      <c r="AC33" s="116"/>
      <c r="AD33" s="22"/>
      <c r="AE33" s="127"/>
      <c r="AF33" s="126"/>
      <c r="AG33" s="127"/>
      <c r="AH33" s="126"/>
      <c r="AI33" s="127"/>
      <c r="AJ33" s="126"/>
      <c r="AK33" s="24"/>
      <c r="AL33" s="130"/>
      <c r="AM33" s="131"/>
      <c r="AN33" s="116"/>
      <c r="AO33" s="114"/>
      <c r="AP33" s="132"/>
      <c r="AQ33" s="114"/>
      <c r="AR33" s="116"/>
      <c r="AS33" s="114"/>
      <c r="AT33" s="116"/>
      <c r="AU33" s="129"/>
      <c r="AV33" s="131"/>
      <c r="AW33" s="116"/>
      <c r="AX33" s="114"/>
      <c r="AY33" s="132"/>
      <c r="AZ33" s="114"/>
      <c r="BA33" s="116"/>
      <c r="BB33" s="114"/>
      <c r="BC33" s="116"/>
      <c r="BD33" s="126"/>
      <c r="BE33" s="127"/>
      <c r="BF33" s="131"/>
      <c r="BG33" s="116"/>
      <c r="BH33" s="108"/>
      <c r="BI33" s="131"/>
      <c r="BJ33" s="116"/>
      <c r="BK33" s="114"/>
      <c r="BL33" s="132"/>
      <c r="BM33" s="114"/>
      <c r="BN33" s="116"/>
      <c r="BO33" s="114"/>
      <c r="BP33" s="132"/>
      <c r="BQ33" s="133"/>
      <c r="BR33" s="134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ht="16.5" customHeight="1">
      <c r="A34" s="135" t="s">
        <v>69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90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ht="40.5" customHeight="1">
      <c r="A35" s="136">
        <v>1.0</v>
      </c>
      <c r="B35" s="137" t="s">
        <v>70</v>
      </c>
      <c r="C35" s="138" t="s">
        <v>71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  <c r="O35" s="141">
        <v>3.0</v>
      </c>
      <c r="P35" s="142"/>
      <c r="Q35" s="143">
        <f t="shared" ref="Q35:Q46" si="1">O35*30</f>
        <v>90</v>
      </c>
      <c r="R35" s="142"/>
      <c r="S35" s="144">
        <f t="shared" ref="S35:S46" si="2">W35</f>
        <v>90</v>
      </c>
      <c r="T35" s="145"/>
      <c r="U35" s="144"/>
      <c r="V35" s="145"/>
      <c r="W35" s="144">
        <f t="shared" ref="W35:W46" si="3">Z35+AV35</f>
        <v>90</v>
      </c>
      <c r="X35" s="145"/>
      <c r="Y35" s="146">
        <v>3.0</v>
      </c>
      <c r="Z35" s="144">
        <f t="shared" ref="Z35:Z46" si="4">Y35*30</f>
        <v>90</v>
      </c>
      <c r="AA35" s="145"/>
      <c r="AB35" s="144">
        <f t="shared" ref="AB35:AB46" si="5">AD35+AF35+AH35</f>
        <v>30</v>
      </c>
      <c r="AC35" s="145"/>
      <c r="AD35" s="144">
        <v>16.0</v>
      </c>
      <c r="AE35" s="145"/>
      <c r="AF35" s="144"/>
      <c r="AG35" s="145"/>
      <c r="AH35" s="144">
        <v>14.0</v>
      </c>
      <c r="AI35" s="145"/>
      <c r="AJ35" s="144">
        <f t="shared" ref="AJ35:AJ46" si="6">Z35-AB35</f>
        <v>60</v>
      </c>
      <c r="AK35" s="145"/>
      <c r="AL35" s="147">
        <f t="shared" ref="AL35:AL47" si="7">AJ35/Z35*100</f>
        <v>66.66666667</v>
      </c>
      <c r="AM35" s="148"/>
      <c r="AN35" s="145"/>
      <c r="AO35" s="144"/>
      <c r="AP35" s="145"/>
      <c r="AQ35" s="144"/>
      <c r="AR35" s="145"/>
      <c r="AS35" s="144">
        <v>1.0</v>
      </c>
      <c r="AT35" s="145"/>
      <c r="AU35" s="146"/>
      <c r="AV35" s="144">
        <f t="shared" ref="AV35:AV46" si="8">AU35*30</f>
        <v>0</v>
      </c>
      <c r="AW35" s="145"/>
      <c r="AX35" s="144">
        <f t="shared" ref="AX35:AX46" si="9">AZ35+BB35+BD35</f>
        <v>0</v>
      </c>
      <c r="AY35" s="149"/>
      <c r="AZ35" s="144"/>
      <c r="BA35" s="145"/>
      <c r="BB35" s="144"/>
      <c r="BC35" s="145"/>
      <c r="BD35" s="144"/>
      <c r="BE35" s="145"/>
      <c r="BF35" s="144">
        <f t="shared" ref="BF35:BF46" si="10">AV35-AX35</f>
        <v>0</v>
      </c>
      <c r="BG35" s="145"/>
      <c r="BH35" s="147" t="str">
        <f t="shared" ref="BH35:BH46" si="11">BF35/AV35*100</f>
        <v>#DIV/0!</v>
      </c>
      <c r="BI35" s="148"/>
      <c r="BJ35" s="145"/>
      <c r="BK35" s="144"/>
      <c r="BL35" s="150"/>
      <c r="BM35" s="144"/>
      <c r="BN35" s="145"/>
      <c r="BO35" s="144"/>
      <c r="BP35" s="150"/>
      <c r="BQ35" s="151" t="s">
        <v>72</v>
      </c>
      <c r="BR35" s="145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ht="39.0" customHeight="1">
      <c r="A36" s="136">
        <v>2.0</v>
      </c>
      <c r="B36" s="137" t="s">
        <v>73</v>
      </c>
      <c r="C36" s="152" t="s">
        <v>74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41">
        <v>4.0</v>
      </c>
      <c r="P36" s="142"/>
      <c r="Q36" s="143">
        <f t="shared" si="1"/>
        <v>120</v>
      </c>
      <c r="R36" s="142"/>
      <c r="S36" s="144">
        <f t="shared" si="2"/>
        <v>120</v>
      </c>
      <c r="T36" s="145"/>
      <c r="U36" s="144"/>
      <c r="V36" s="145"/>
      <c r="W36" s="144">
        <f t="shared" si="3"/>
        <v>120</v>
      </c>
      <c r="X36" s="145"/>
      <c r="Y36" s="146">
        <v>4.0</v>
      </c>
      <c r="Z36" s="144">
        <f t="shared" si="4"/>
        <v>120</v>
      </c>
      <c r="AA36" s="145"/>
      <c r="AB36" s="144">
        <f t="shared" si="5"/>
        <v>40</v>
      </c>
      <c r="AC36" s="145"/>
      <c r="AD36" s="144">
        <v>20.0</v>
      </c>
      <c r="AE36" s="145"/>
      <c r="AF36" s="144"/>
      <c r="AG36" s="145"/>
      <c r="AH36" s="144">
        <v>20.0</v>
      </c>
      <c r="AI36" s="145"/>
      <c r="AJ36" s="144">
        <f t="shared" si="6"/>
        <v>80</v>
      </c>
      <c r="AK36" s="145"/>
      <c r="AL36" s="147">
        <f t="shared" si="7"/>
        <v>66.66666667</v>
      </c>
      <c r="AM36" s="148"/>
      <c r="AN36" s="145"/>
      <c r="AO36" s="144"/>
      <c r="AP36" s="145"/>
      <c r="AQ36" s="144">
        <v>1.0</v>
      </c>
      <c r="AR36" s="145"/>
      <c r="AS36" s="144"/>
      <c r="AT36" s="145"/>
      <c r="AU36" s="146"/>
      <c r="AV36" s="144">
        <f t="shared" si="8"/>
        <v>0</v>
      </c>
      <c r="AW36" s="145"/>
      <c r="AX36" s="144">
        <f t="shared" si="9"/>
        <v>0</v>
      </c>
      <c r="AY36" s="149"/>
      <c r="AZ36" s="144"/>
      <c r="BA36" s="145"/>
      <c r="BB36" s="144"/>
      <c r="BC36" s="145"/>
      <c r="BD36" s="144"/>
      <c r="BE36" s="145"/>
      <c r="BF36" s="144">
        <f t="shared" si="10"/>
        <v>0</v>
      </c>
      <c r="BG36" s="145"/>
      <c r="BH36" s="147" t="str">
        <f t="shared" si="11"/>
        <v>#DIV/0!</v>
      </c>
      <c r="BI36" s="148"/>
      <c r="BJ36" s="145"/>
      <c r="BK36" s="144"/>
      <c r="BL36" s="150"/>
      <c r="BM36" s="144"/>
      <c r="BN36" s="145"/>
      <c r="BO36" s="144"/>
      <c r="BP36" s="150"/>
      <c r="BQ36" s="154" t="s">
        <v>75</v>
      </c>
      <c r="BR36" s="155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ht="52.5" customHeight="1">
      <c r="A37" s="136">
        <v>3.0</v>
      </c>
      <c r="B37" s="156" t="s">
        <v>76</v>
      </c>
      <c r="C37" s="157" t="s">
        <v>77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58">
        <v>3.0</v>
      </c>
      <c r="P37" s="155"/>
      <c r="Q37" s="159">
        <f t="shared" si="1"/>
        <v>90</v>
      </c>
      <c r="R37" s="155"/>
      <c r="S37" s="160">
        <f t="shared" si="2"/>
        <v>90</v>
      </c>
      <c r="T37" s="155"/>
      <c r="U37" s="160"/>
      <c r="V37" s="155"/>
      <c r="W37" s="160">
        <f t="shared" si="3"/>
        <v>90</v>
      </c>
      <c r="X37" s="155"/>
      <c r="Y37" s="161">
        <v>3.0</v>
      </c>
      <c r="Z37" s="160">
        <f t="shared" si="4"/>
        <v>90</v>
      </c>
      <c r="AA37" s="155"/>
      <c r="AB37" s="160">
        <f t="shared" si="5"/>
        <v>30</v>
      </c>
      <c r="AC37" s="155"/>
      <c r="AD37" s="160">
        <v>16.0</v>
      </c>
      <c r="AE37" s="155"/>
      <c r="AF37" s="160"/>
      <c r="AG37" s="155"/>
      <c r="AH37" s="160">
        <v>14.0</v>
      </c>
      <c r="AI37" s="155"/>
      <c r="AJ37" s="160">
        <f t="shared" si="6"/>
        <v>60</v>
      </c>
      <c r="AK37" s="155"/>
      <c r="AL37" s="162">
        <f t="shared" si="7"/>
        <v>66.66666667</v>
      </c>
      <c r="AM37" s="163"/>
      <c r="AN37" s="155"/>
      <c r="AO37" s="160"/>
      <c r="AP37" s="155"/>
      <c r="AQ37" s="160"/>
      <c r="AR37" s="155"/>
      <c r="AS37" s="160">
        <v>1.0</v>
      </c>
      <c r="AT37" s="155"/>
      <c r="AU37" s="161"/>
      <c r="AV37" s="160">
        <f t="shared" si="8"/>
        <v>0</v>
      </c>
      <c r="AW37" s="155"/>
      <c r="AX37" s="160">
        <f t="shared" si="9"/>
        <v>0</v>
      </c>
      <c r="AY37" s="36"/>
      <c r="AZ37" s="160"/>
      <c r="BA37" s="155"/>
      <c r="BB37" s="160"/>
      <c r="BC37" s="155"/>
      <c r="BD37" s="160"/>
      <c r="BE37" s="155"/>
      <c r="BF37" s="160">
        <f t="shared" si="10"/>
        <v>0</v>
      </c>
      <c r="BG37" s="155"/>
      <c r="BH37" s="162" t="str">
        <f t="shared" si="11"/>
        <v>#DIV/0!</v>
      </c>
      <c r="BI37" s="163"/>
      <c r="BJ37" s="155"/>
      <c r="BK37" s="160"/>
      <c r="BL37" s="35"/>
      <c r="BM37" s="160"/>
      <c r="BN37" s="155"/>
      <c r="BO37" s="160"/>
      <c r="BP37" s="35"/>
      <c r="BQ37" s="164" t="s">
        <v>78</v>
      </c>
      <c r="BR37" s="155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ht="39.0" customHeight="1">
      <c r="A38" s="136">
        <v>4.0</v>
      </c>
      <c r="B38" s="165" t="s">
        <v>79</v>
      </c>
      <c r="C38" s="157" t="s">
        <v>80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58">
        <v>3.0</v>
      </c>
      <c r="P38" s="155"/>
      <c r="Q38" s="159">
        <f t="shared" si="1"/>
        <v>90</v>
      </c>
      <c r="R38" s="155"/>
      <c r="S38" s="160">
        <f t="shared" si="2"/>
        <v>90</v>
      </c>
      <c r="T38" s="155"/>
      <c r="U38" s="160"/>
      <c r="V38" s="155"/>
      <c r="W38" s="160">
        <f t="shared" si="3"/>
        <v>90</v>
      </c>
      <c r="X38" s="155"/>
      <c r="Y38" s="161">
        <v>3.0</v>
      </c>
      <c r="Z38" s="160">
        <f t="shared" si="4"/>
        <v>90</v>
      </c>
      <c r="AA38" s="155"/>
      <c r="AB38" s="160">
        <f t="shared" si="5"/>
        <v>30</v>
      </c>
      <c r="AC38" s="155"/>
      <c r="AD38" s="160">
        <v>16.0</v>
      </c>
      <c r="AE38" s="155"/>
      <c r="AF38" s="160"/>
      <c r="AG38" s="155"/>
      <c r="AH38" s="160">
        <v>14.0</v>
      </c>
      <c r="AI38" s="155"/>
      <c r="AJ38" s="160">
        <f t="shared" si="6"/>
        <v>60</v>
      </c>
      <c r="AK38" s="155"/>
      <c r="AL38" s="162">
        <f t="shared" si="7"/>
        <v>66.66666667</v>
      </c>
      <c r="AM38" s="163"/>
      <c r="AN38" s="155"/>
      <c r="AO38" s="160"/>
      <c r="AP38" s="155"/>
      <c r="AQ38" s="160"/>
      <c r="AR38" s="155"/>
      <c r="AS38" s="160">
        <v>1.0</v>
      </c>
      <c r="AT38" s="155"/>
      <c r="AU38" s="161"/>
      <c r="AV38" s="160">
        <f t="shared" si="8"/>
        <v>0</v>
      </c>
      <c r="AW38" s="155"/>
      <c r="AX38" s="160">
        <f t="shared" si="9"/>
        <v>0</v>
      </c>
      <c r="AY38" s="36"/>
      <c r="AZ38" s="160"/>
      <c r="BA38" s="155"/>
      <c r="BB38" s="160"/>
      <c r="BC38" s="155"/>
      <c r="BD38" s="160"/>
      <c r="BE38" s="155"/>
      <c r="BF38" s="160">
        <f t="shared" si="10"/>
        <v>0</v>
      </c>
      <c r="BG38" s="155"/>
      <c r="BH38" s="162" t="str">
        <f t="shared" si="11"/>
        <v>#DIV/0!</v>
      </c>
      <c r="BI38" s="163"/>
      <c r="BJ38" s="155"/>
      <c r="BK38" s="160"/>
      <c r="BL38" s="35"/>
      <c r="BM38" s="160"/>
      <c r="BN38" s="155"/>
      <c r="BO38" s="160"/>
      <c r="BP38" s="35"/>
      <c r="BQ38" s="154" t="s">
        <v>75</v>
      </c>
      <c r="BR38" s="155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ht="39.0" customHeight="1">
      <c r="A39" s="136">
        <v>5.0</v>
      </c>
      <c r="B39" s="137" t="s">
        <v>81</v>
      </c>
      <c r="C39" s="152" t="s">
        <v>82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41">
        <v>3.0</v>
      </c>
      <c r="P39" s="142"/>
      <c r="Q39" s="143">
        <f t="shared" si="1"/>
        <v>90</v>
      </c>
      <c r="R39" s="142"/>
      <c r="S39" s="144">
        <f t="shared" si="2"/>
        <v>90</v>
      </c>
      <c r="T39" s="145"/>
      <c r="U39" s="144"/>
      <c r="V39" s="145"/>
      <c r="W39" s="144">
        <f t="shared" si="3"/>
        <v>90</v>
      </c>
      <c r="X39" s="145"/>
      <c r="Y39" s="146">
        <v>3.0</v>
      </c>
      <c r="Z39" s="144">
        <f t="shared" si="4"/>
        <v>90</v>
      </c>
      <c r="AA39" s="145"/>
      <c r="AB39" s="144">
        <f t="shared" si="5"/>
        <v>30</v>
      </c>
      <c r="AC39" s="145"/>
      <c r="AD39" s="144"/>
      <c r="AE39" s="145"/>
      <c r="AF39" s="144"/>
      <c r="AG39" s="145"/>
      <c r="AH39" s="144">
        <v>30.0</v>
      </c>
      <c r="AI39" s="145"/>
      <c r="AJ39" s="144">
        <f t="shared" si="6"/>
        <v>60</v>
      </c>
      <c r="AK39" s="145"/>
      <c r="AL39" s="147">
        <f t="shared" si="7"/>
        <v>66.66666667</v>
      </c>
      <c r="AM39" s="148"/>
      <c r="AN39" s="145"/>
      <c r="AO39" s="144"/>
      <c r="AP39" s="145"/>
      <c r="AQ39" s="144">
        <v>1.0</v>
      </c>
      <c r="AR39" s="145"/>
      <c r="AS39" s="144"/>
      <c r="AT39" s="145"/>
      <c r="AU39" s="146"/>
      <c r="AV39" s="144">
        <f t="shared" si="8"/>
        <v>0</v>
      </c>
      <c r="AW39" s="145"/>
      <c r="AX39" s="144">
        <f t="shared" si="9"/>
        <v>0</v>
      </c>
      <c r="AY39" s="149"/>
      <c r="AZ39" s="144"/>
      <c r="BA39" s="145"/>
      <c r="BB39" s="144"/>
      <c r="BC39" s="145"/>
      <c r="BD39" s="144"/>
      <c r="BE39" s="145"/>
      <c r="BF39" s="144">
        <f t="shared" si="10"/>
        <v>0</v>
      </c>
      <c r="BG39" s="145"/>
      <c r="BH39" s="147" t="str">
        <f t="shared" si="11"/>
        <v>#DIV/0!</v>
      </c>
      <c r="BI39" s="148"/>
      <c r="BJ39" s="145"/>
      <c r="BK39" s="144"/>
      <c r="BL39" s="150"/>
      <c r="BM39" s="144"/>
      <c r="BN39" s="145"/>
      <c r="BO39" s="144"/>
      <c r="BP39" s="150"/>
      <c r="BQ39" s="154" t="s">
        <v>75</v>
      </c>
      <c r="BR39" s="155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ht="39.0" customHeight="1">
      <c r="A40" s="166">
        <v>6.0</v>
      </c>
      <c r="B40" s="137" t="s">
        <v>83</v>
      </c>
      <c r="C40" s="167" t="s">
        <v>84</v>
      </c>
      <c r="O40" s="168">
        <v>3.0</v>
      </c>
      <c r="P40" s="97"/>
      <c r="Q40" s="169">
        <f t="shared" si="1"/>
        <v>90</v>
      </c>
      <c r="R40" s="97"/>
      <c r="S40" s="170">
        <f t="shared" si="2"/>
        <v>90</v>
      </c>
      <c r="T40" s="110"/>
      <c r="U40" s="170"/>
      <c r="V40" s="110"/>
      <c r="W40" s="170">
        <f t="shared" si="3"/>
        <v>90</v>
      </c>
      <c r="X40" s="110"/>
      <c r="Y40" s="171">
        <v>3.0</v>
      </c>
      <c r="Z40" s="170">
        <f t="shared" si="4"/>
        <v>90</v>
      </c>
      <c r="AA40" s="110"/>
      <c r="AB40" s="170">
        <f t="shared" si="5"/>
        <v>30</v>
      </c>
      <c r="AC40" s="110"/>
      <c r="AD40" s="170">
        <v>16.0</v>
      </c>
      <c r="AE40" s="110"/>
      <c r="AF40" s="170"/>
      <c r="AG40" s="110"/>
      <c r="AH40" s="170">
        <v>14.0</v>
      </c>
      <c r="AI40" s="110"/>
      <c r="AJ40" s="170">
        <f t="shared" si="6"/>
        <v>60</v>
      </c>
      <c r="AK40" s="110"/>
      <c r="AL40" s="172">
        <f t="shared" si="7"/>
        <v>66.66666667</v>
      </c>
      <c r="AM40" s="173"/>
      <c r="AN40" s="110"/>
      <c r="AO40" s="170"/>
      <c r="AP40" s="110"/>
      <c r="AQ40" s="170"/>
      <c r="AR40" s="110"/>
      <c r="AS40" s="170">
        <v>1.0</v>
      </c>
      <c r="AT40" s="110"/>
      <c r="AU40" s="171"/>
      <c r="AV40" s="170">
        <f t="shared" si="8"/>
        <v>0</v>
      </c>
      <c r="AW40" s="110"/>
      <c r="AX40" s="170">
        <f t="shared" si="9"/>
        <v>0</v>
      </c>
      <c r="AY40" s="29"/>
      <c r="AZ40" s="170"/>
      <c r="BA40" s="110"/>
      <c r="BB40" s="170"/>
      <c r="BC40" s="110"/>
      <c r="BD40" s="170"/>
      <c r="BE40" s="110"/>
      <c r="BF40" s="170">
        <f t="shared" si="10"/>
        <v>0</v>
      </c>
      <c r="BG40" s="110"/>
      <c r="BH40" s="172" t="str">
        <f t="shared" si="11"/>
        <v>#DIV/0!</v>
      </c>
      <c r="BI40" s="173"/>
      <c r="BJ40" s="110"/>
      <c r="BK40" s="170"/>
      <c r="BL40" s="174"/>
      <c r="BM40" s="170"/>
      <c r="BN40" s="110"/>
      <c r="BO40" s="170"/>
      <c r="BP40" s="174"/>
      <c r="BQ40" s="154" t="s">
        <v>75</v>
      </c>
      <c r="BR40" s="155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ht="39.0" customHeight="1">
      <c r="A41" s="175">
        <v>7.0</v>
      </c>
      <c r="B41" s="137" t="s">
        <v>85</v>
      </c>
      <c r="C41" s="157" t="s">
        <v>86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158">
        <v>3.0</v>
      </c>
      <c r="P41" s="155"/>
      <c r="Q41" s="159">
        <f t="shared" si="1"/>
        <v>90</v>
      </c>
      <c r="R41" s="155"/>
      <c r="S41" s="160">
        <f t="shared" si="2"/>
        <v>90</v>
      </c>
      <c r="T41" s="155"/>
      <c r="U41" s="160"/>
      <c r="V41" s="155"/>
      <c r="W41" s="160">
        <f t="shared" si="3"/>
        <v>90</v>
      </c>
      <c r="X41" s="155"/>
      <c r="Y41" s="161">
        <v>3.0</v>
      </c>
      <c r="Z41" s="160">
        <f t="shared" si="4"/>
        <v>90</v>
      </c>
      <c r="AA41" s="155"/>
      <c r="AB41" s="160">
        <f t="shared" si="5"/>
        <v>30</v>
      </c>
      <c r="AC41" s="155"/>
      <c r="AD41" s="160">
        <v>16.0</v>
      </c>
      <c r="AE41" s="155"/>
      <c r="AF41" s="160"/>
      <c r="AG41" s="155"/>
      <c r="AH41" s="160">
        <v>14.0</v>
      </c>
      <c r="AI41" s="155"/>
      <c r="AJ41" s="160">
        <f t="shared" si="6"/>
        <v>60</v>
      </c>
      <c r="AK41" s="155"/>
      <c r="AL41" s="162">
        <f t="shared" si="7"/>
        <v>66.66666667</v>
      </c>
      <c r="AM41" s="163"/>
      <c r="AN41" s="155"/>
      <c r="AO41" s="160"/>
      <c r="AP41" s="155"/>
      <c r="AQ41" s="160">
        <v>1.0</v>
      </c>
      <c r="AR41" s="155"/>
      <c r="AS41" s="160"/>
      <c r="AT41" s="155"/>
      <c r="AU41" s="161"/>
      <c r="AV41" s="160">
        <f t="shared" si="8"/>
        <v>0</v>
      </c>
      <c r="AW41" s="155"/>
      <c r="AX41" s="160">
        <f t="shared" si="9"/>
        <v>0</v>
      </c>
      <c r="AY41" s="36"/>
      <c r="AZ41" s="160"/>
      <c r="BA41" s="155"/>
      <c r="BB41" s="160"/>
      <c r="BC41" s="155"/>
      <c r="BD41" s="160"/>
      <c r="BE41" s="155"/>
      <c r="BF41" s="160">
        <f t="shared" si="10"/>
        <v>0</v>
      </c>
      <c r="BG41" s="155"/>
      <c r="BH41" s="162" t="str">
        <f t="shared" si="11"/>
        <v>#DIV/0!</v>
      </c>
      <c r="BI41" s="163"/>
      <c r="BJ41" s="155"/>
      <c r="BK41" s="160"/>
      <c r="BL41" s="35"/>
      <c r="BM41" s="160"/>
      <c r="BN41" s="155"/>
      <c r="BO41" s="160"/>
      <c r="BP41" s="35"/>
      <c r="BQ41" s="154" t="s">
        <v>75</v>
      </c>
      <c r="BR41" s="155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ht="39.0" customHeight="1">
      <c r="A42" s="176">
        <v>8.0</v>
      </c>
      <c r="B42" s="177" t="s">
        <v>87</v>
      </c>
      <c r="C42" s="152" t="s">
        <v>88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41">
        <v>3.0</v>
      </c>
      <c r="P42" s="142"/>
      <c r="Q42" s="143">
        <f t="shared" si="1"/>
        <v>90</v>
      </c>
      <c r="R42" s="142"/>
      <c r="S42" s="141">
        <f t="shared" si="2"/>
        <v>90</v>
      </c>
      <c r="T42" s="142"/>
      <c r="U42" s="141"/>
      <c r="V42" s="142"/>
      <c r="W42" s="141">
        <f t="shared" si="3"/>
        <v>90</v>
      </c>
      <c r="X42" s="142"/>
      <c r="Y42" s="178">
        <v>3.0</v>
      </c>
      <c r="Z42" s="141">
        <f t="shared" si="4"/>
        <v>90</v>
      </c>
      <c r="AA42" s="142"/>
      <c r="AB42" s="141">
        <f t="shared" si="5"/>
        <v>30</v>
      </c>
      <c r="AC42" s="142"/>
      <c r="AD42" s="141">
        <v>16.0</v>
      </c>
      <c r="AE42" s="142"/>
      <c r="AF42" s="141"/>
      <c r="AG42" s="142"/>
      <c r="AH42" s="141">
        <v>14.0</v>
      </c>
      <c r="AI42" s="142"/>
      <c r="AJ42" s="158">
        <f t="shared" si="6"/>
        <v>60</v>
      </c>
      <c r="AK42" s="155"/>
      <c r="AL42" s="179">
        <f t="shared" si="7"/>
        <v>66.66666667</v>
      </c>
      <c r="AM42" s="143"/>
      <c r="AN42" s="142"/>
      <c r="AO42" s="141"/>
      <c r="AP42" s="142"/>
      <c r="AQ42" s="141"/>
      <c r="AR42" s="142"/>
      <c r="AS42" s="141">
        <v>1.0</v>
      </c>
      <c r="AT42" s="142"/>
      <c r="AU42" s="178"/>
      <c r="AV42" s="141">
        <f t="shared" si="8"/>
        <v>0</v>
      </c>
      <c r="AW42" s="142"/>
      <c r="AX42" s="141">
        <f t="shared" si="9"/>
        <v>0</v>
      </c>
      <c r="AY42" s="153"/>
      <c r="AZ42" s="141"/>
      <c r="BA42" s="142"/>
      <c r="BB42" s="141"/>
      <c r="BC42" s="142"/>
      <c r="BD42" s="141"/>
      <c r="BE42" s="142"/>
      <c r="BF42" s="141">
        <f t="shared" si="10"/>
        <v>0</v>
      </c>
      <c r="BG42" s="142"/>
      <c r="BH42" s="179" t="str">
        <f t="shared" si="11"/>
        <v>#DIV/0!</v>
      </c>
      <c r="BI42" s="143"/>
      <c r="BJ42" s="142"/>
      <c r="BK42" s="141"/>
      <c r="BL42" s="63"/>
      <c r="BM42" s="141"/>
      <c r="BN42" s="142"/>
      <c r="BO42" s="141"/>
      <c r="BP42" s="63"/>
      <c r="BQ42" s="157" t="s">
        <v>89</v>
      </c>
      <c r="BR42" s="155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ht="39.0" customHeight="1">
      <c r="A43" s="176">
        <v>9.0</v>
      </c>
      <c r="B43" s="177" t="s">
        <v>90</v>
      </c>
      <c r="C43" s="152" t="s">
        <v>91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41">
        <v>18.0</v>
      </c>
      <c r="P43" s="142"/>
      <c r="Q43" s="143">
        <f t="shared" si="1"/>
        <v>540</v>
      </c>
      <c r="R43" s="142"/>
      <c r="S43" s="141">
        <f t="shared" si="2"/>
        <v>360</v>
      </c>
      <c r="T43" s="142"/>
      <c r="U43" s="141"/>
      <c r="V43" s="142"/>
      <c r="W43" s="141">
        <f t="shared" si="3"/>
        <v>360</v>
      </c>
      <c r="X43" s="142"/>
      <c r="Y43" s="178"/>
      <c r="Z43" s="141">
        <f t="shared" si="4"/>
        <v>0</v>
      </c>
      <c r="AA43" s="142"/>
      <c r="AB43" s="141">
        <f t="shared" si="5"/>
        <v>0</v>
      </c>
      <c r="AC43" s="142"/>
      <c r="AD43" s="141"/>
      <c r="AE43" s="142"/>
      <c r="AF43" s="141"/>
      <c r="AG43" s="142"/>
      <c r="AH43" s="141"/>
      <c r="AI43" s="142"/>
      <c r="AJ43" s="141">
        <f t="shared" si="6"/>
        <v>0</v>
      </c>
      <c r="AK43" s="142"/>
      <c r="AL43" s="179" t="str">
        <f t="shared" si="7"/>
        <v>#DIV/0!</v>
      </c>
      <c r="AM43" s="143"/>
      <c r="AN43" s="142"/>
      <c r="AO43" s="141"/>
      <c r="AP43" s="142"/>
      <c r="AQ43" s="141"/>
      <c r="AR43" s="142"/>
      <c r="AS43" s="141"/>
      <c r="AT43" s="142"/>
      <c r="AU43" s="178">
        <v>12.0</v>
      </c>
      <c r="AV43" s="141">
        <f t="shared" si="8"/>
        <v>360</v>
      </c>
      <c r="AW43" s="142"/>
      <c r="AX43" s="141">
        <f t="shared" si="9"/>
        <v>0</v>
      </c>
      <c r="AY43" s="153"/>
      <c r="AZ43" s="141"/>
      <c r="BA43" s="142"/>
      <c r="BB43" s="141"/>
      <c r="BC43" s="142"/>
      <c r="BD43" s="141"/>
      <c r="BE43" s="142"/>
      <c r="BF43" s="141">
        <f t="shared" si="10"/>
        <v>360</v>
      </c>
      <c r="BG43" s="142"/>
      <c r="BH43" s="179">
        <f t="shared" si="11"/>
        <v>100</v>
      </c>
      <c r="BI43" s="143"/>
      <c r="BJ43" s="142"/>
      <c r="BK43" s="141"/>
      <c r="BL43" s="63"/>
      <c r="BM43" s="141"/>
      <c r="BN43" s="142"/>
      <c r="BO43" s="141">
        <v>2.0</v>
      </c>
      <c r="BP43" s="63"/>
      <c r="BQ43" s="157" t="s">
        <v>75</v>
      </c>
      <c r="BR43" s="155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ht="39.0" customHeight="1">
      <c r="A44" s="176">
        <v>10.0</v>
      </c>
      <c r="B44" s="177" t="s">
        <v>92</v>
      </c>
      <c r="C44" s="152" t="s">
        <v>93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41">
        <v>6.0</v>
      </c>
      <c r="P44" s="142"/>
      <c r="Q44" s="143">
        <f t="shared" si="1"/>
        <v>180</v>
      </c>
      <c r="R44" s="142"/>
      <c r="S44" s="141">
        <f t="shared" si="2"/>
        <v>90</v>
      </c>
      <c r="T44" s="142"/>
      <c r="U44" s="141"/>
      <c r="V44" s="142"/>
      <c r="W44" s="141">
        <f t="shared" si="3"/>
        <v>90</v>
      </c>
      <c r="X44" s="142"/>
      <c r="Y44" s="178">
        <v>3.0</v>
      </c>
      <c r="Z44" s="141">
        <f t="shared" si="4"/>
        <v>90</v>
      </c>
      <c r="AA44" s="142"/>
      <c r="AB44" s="141">
        <f t="shared" si="5"/>
        <v>0</v>
      </c>
      <c r="AC44" s="142"/>
      <c r="AD44" s="141"/>
      <c r="AE44" s="142"/>
      <c r="AF44" s="141"/>
      <c r="AG44" s="142"/>
      <c r="AH44" s="141"/>
      <c r="AI44" s="142"/>
      <c r="AJ44" s="141">
        <f t="shared" si="6"/>
        <v>90</v>
      </c>
      <c r="AK44" s="142"/>
      <c r="AL44" s="179">
        <f t="shared" si="7"/>
        <v>100</v>
      </c>
      <c r="AM44" s="143"/>
      <c r="AN44" s="142"/>
      <c r="AO44" s="141"/>
      <c r="AP44" s="142"/>
      <c r="AQ44" s="141"/>
      <c r="AR44" s="142"/>
      <c r="AS44" s="141">
        <v>1.0</v>
      </c>
      <c r="AT44" s="142"/>
      <c r="AU44" s="178"/>
      <c r="AV44" s="141">
        <f t="shared" si="8"/>
        <v>0</v>
      </c>
      <c r="AW44" s="142"/>
      <c r="AX44" s="141">
        <f t="shared" si="9"/>
        <v>0</v>
      </c>
      <c r="AY44" s="153"/>
      <c r="AZ44" s="141"/>
      <c r="BA44" s="142"/>
      <c r="BB44" s="141"/>
      <c r="BC44" s="142"/>
      <c r="BD44" s="141"/>
      <c r="BE44" s="142"/>
      <c r="BF44" s="141">
        <f t="shared" si="10"/>
        <v>0</v>
      </c>
      <c r="BG44" s="142"/>
      <c r="BH44" s="179" t="str">
        <f t="shared" si="11"/>
        <v>#DIV/0!</v>
      </c>
      <c r="BI44" s="143"/>
      <c r="BJ44" s="142"/>
      <c r="BK44" s="141"/>
      <c r="BL44" s="63"/>
      <c r="BM44" s="141"/>
      <c r="BN44" s="142"/>
      <c r="BO44" s="141"/>
      <c r="BP44" s="63"/>
      <c r="BQ44" s="157" t="s">
        <v>75</v>
      </c>
      <c r="BR44" s="155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ht="0.75" hidden="1" customHeight="1">
      <c r="A45" s="176"/>
      <c r="B45" s="177"/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41"/>
      <c r="P45" s="142"/>
      <c r="Q45" s="143">
        <f t="shared" si="1"/>
        <v>0</v>
      </c>
      <c r="R45" s="142"/>
      <c r="S45" s="141">
        <f t="shared" si="2"/>
        <v>0</v>
      </c>
      <c r="T45" s="142"/>
      <c r="U45" s="141"/>
      <c r="V45" s="142"/>
      <c r="W45" s="141">
        <f t="shared" si="3"/>
        <v>0</v>
      </c>
      <c r="X45" s="142"/>
      <c r="Y45" s="178"/>
      <c r="Z45" s="141">
        <f t="shared" si="4"/>
        <v>0</v>
      </c>
      <c r="AA45" s="142"/>
      <c r="AB45" s="141">
        <f t="shared" si="5"/>
        <v>0</v>
      </c>
      <c r="AC45" s="142"/>
      <c r="AD45" s="141"/>
      <c r="AE45" s="142"/>
      <c r="AF45" s="141"/>
      <c r="AG45" s="142"/>
      <c r="AH45" s="141"/>
      <c r="AI45" s="142"/>
      <c r="AJ45" s="141">
        <f t="shared" si="6"/>
        <v>0</v>
      </c>
      <c r="AK45" s="142"/>
      <c r="AL45" s="179" t="str">
        <f t="shared" si="7"/>
        <v>#DIV/0!</v>
      </c>
      <c r="AM45" s="143"/>
      <c r="AN45" s="142"/>
      <c r="AO45" s="141"/>
      <c r="AP45" s="142"/>
      <c r="AQ45" s="141"/>
      <c r="AR45" s="142"/>
      <c r="AS45" s="141"/>
      <c r="AT45" s="142"/>
      <c r="AU45" s="178"/>
      <c r="AV45" s="141">
        <f t="shared" si="8"/>
        <v>0</v>
      </c>
      <c r="AW45" s="142"/>
      <c r="AX45" s="141">
        <f t="shared" si="9"/>
        <v>0</v>
      </c>
      <c r="AY45" s="153"/>
      <c r="AZ45" s="141"/>
      <c r="BA45" s="142"/>
      <c r="BB45" s="141"/>
      <c r="BC45" s="142"/>
      <c r="BD45" s="141"/>
      <c r="BE45" s="142"/>
      <c r="BF45" s="141">
        <f t="shared" si="10"/>
        <v>0</v>
      </c>
      <c r="BG45" s="142"/>
      <c r="BH45" s="179" t="str">
        <f t="shared" si="11"/>
        <v>#DIV/0!</v>
      </c>
      <c r="BI45" s="143"/>
      <c r="BJ45" s="142"/>
      <c r="BK45" s="141"/>
      <c r="BL45" s="63"/>
      <c r="BM45" s="141"/>
      <c r="BN45" s="142"/>
      <c r="BO45" s="141"/>
      <c r="BP45" s="63"/>
      <c r="BQ45" s="180"/>
      <c r="BR45" s="142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ht="12.0" hidden="1" customHeight="1">
      <c r="A46" s="176"/>
      <c r="B46" s="177"/>
      <c r="C46" s="152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41"/>
      <c r="P46" s="142"/>
      <c r="Q46" s="143">
        <f t="shared" si="1"/>
        <v>0</v>
      </c>
      <c r="R46" s="142"/>
      <c r="S46" s="141">
        <f t="shared" si="2"/>
        <v>0</v>
      </c>
      <c r="T46" s="142"/>
      <c r="U46" s="141"/>
      <c r="V46" s="142"/>
      <c r="W46" s="141">
        <f t="shared" si="3"/>
        <v>0</v>
      </c>
      <c r="X46" s="142"/>
      <c r="Y46" s="178"/>
      <c r="Z46" s="141">
        <f t="shared" si="4"/>
        <v>0</v>
      </c>
      <c r="AA46" s="142"/>
      <c r="AB46" s="141">
        <f t="shared" si="5"/>
        <v>0</v>
      </c>
      <c r="AC46" s="142"/>
      <c r="AD46" s="141"/>
      <c r="AE46" s="142"/>
      <c r="AF46" s="141"/>
      <c r="AG46" s="142"/>
      <c r="AH46" s="141"/>
      <c r="AI46" s="142"/>
      <c r="AJ46" s="141">
        <f t="shared" si="6"/>
        <v>0</v>
      </c>
      <c r="AK46" s="142"/>
      <c r="AL46" s="179" t="str">
        <f t="shared" si="7"/>
        <v>#DIV/0!</v>
      </c>
      <c r="AM46" s="143"/>
      <c r="AN46" s="142"/>
      <c r="AO46" s="141"/>
      <c r="AP46" s="142"/>
      <c r="AQ46" s="141"/>
      <c r="AR46" s="142"/>
      <c r="AS46" s="141"/>
      <c r="AT46" s="142"/>
      <c r="AU46" s="178"/>
      <c r="AV46" s="141">
        <f t="shared" si="8"/>
        <v>0</v>
      </c>
      <c r="AW46" s="142"/>
      <c r="AX46" s="141">
        <f t="shared" si="9"/>
        <v>0</v>
      </c>
      <c r="AY46" s="153"/>
      <c r="AZ46" s="141"/>
      <c r="BA46" s="142"/>
      <c r="BB46" s="141"/>
      <c r="BC46" s="142"/>
      <c r="BD46" s="141"/>
      <c r="BE46" s="142"/>
      <c r="BF46" s="141">
        <f t="shared" si="10"/>
        <v>0</v>
      </c>
      <c r="BG46" s="142"/>
      <c r="BH46" s="179" t="str">
        <f t="shared" si="11"/>
        <v>#DIV/0!</v>
      </c>
      <c r="BI46" s="143"/>
      <c r="BJ46" s="142"/>
      <c r="BK46" s="141"/>
      <c r="BL46" s="63"/>
      <c r="BM46" s="141"/>
      <c r="BN46" s="142"/>
      <c r="BO46" s="141"/>
      <c r="BP46" s="63"/>
      <c r="BQ46" s="180"/>
      <c r="BR46" s="142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ht="15.0" customHeight="1">
      <c r="A47" s="181"/>
      <c r="B47" s="182"/>
      <c r="C47" s="183" t="s">
        <v>94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5"/>
      <c r="O47" s="143">
        <f>SUM(O35:P46)</f>
        <v>49</v>
      </c>
      <c r="P47" s="142"/>
      <c r="Q47" s="143">
        <f>SUM(Q35:R46)</f>
        <v>1470</v>
      </c>
      <c r="R47" s="142"/>
      <c r="S47" s="143">
        <f>SUM(S35:T46)</f>
        <v>1200</v>
      </c>
      <c r="T47" s="142"/>
      <c r="U47" s="143">
        <f>SUM(U35:V46)</f>
        <v>0</v>
      </c>
      <c r="V47" s="142"/>
      <c r="W47" s="143">
        <f>SUM(W35:X46)</f>
        <v>1200</v>
      </c>
      <c r="X47" s="142"/>
      <c r="Y47" s="186">
        <f>SUM(Y35:Y46)</f>
        <v>28</v>
      </c>
      <c r="Z47" s="187">
        <f>SUM(Z35:AA46)</f>
        <v>840</v>
      </c>
      <c r="AA47" s="185"/>
      <c r="AB47" s="143">
        <f>SUM(AB35:AC46)</f>
        <v>250</v>
      </c>
      <c r="AC47" s="142"/>
      <c r="AD47" s="143">
        <f>SUM(AD35:AE46)</f>
        <v>116</v>
      </c>
      <c r="AE47" s="142"/>
      <c r="AF47" s="143">
        <f>SUM(AF35:AG46)</f>
        <v>0</v>
      </c>
      <c r="AG47" s="142"/>
      <c r="AH47" s="143">
        <f>SUM(AH35:AI46)</f>
        <v>134</v>
      </c>
      <c r="AI47" s="142"/>
      <c r="AJ47" s="143">
        <f>SUM(AJ35:AK46)</f>
        <v>590</v>
      </c>
      <c r="AK47" s="142"/>
      <c r="AL47" s="179">
        <f t="shared" si="7"/>
        <v>70.23809524</v>
      </c>
      <c r="AM47" s="143"/>
      <c r="AN47" s="142"/>
      <c r="AO47" s="141"/>
      <c r="AP47" s="142"/>
      <c r="AQ47" s="141"/>
      <c r="AR47" s="142"/>
      <c r="AS47" s="141"/>
      <c r="AT47" s="142"/>
      <c r="AU47" s="186">
        <f>SUM(AU35:AU46)</f>
        <v>12</v>
      </c>
      <c r="AV47" s="187">
        <f>SUM(AV35:AW46)</f>
        <v>360</v>
      </c>
      <c r="AW47" s="185"/>
      <c r="AX47" s="143">
        <f>SUM(AX35:AY46)</f>
        <v>0</v>
      </c>
      <c r="AY47" s="142"/>
      <c r="AZ47" s="143">
        <f>SUM(AZ35:BA46)</f>
        <v>0</v>
      </c>
      <c r="BA47" s="142"/>
      <c r="BB47" s="143">
        <f>SUM(BB35:BC46)</f>
        <v>0</v>
      </c>
      <c r="BC47" s="142"/>
      <c r="BD47" s="143">
        <f>SUM(BD35:BE46)</f>
        <v>0</v>
      </c>
      <c r="BE47" s="142"/>
      <c r="BF47" s="143">
        <f>SUM(BF35:BG46)</f>
        <v>360</v>
      </c>
      <c r="BG47" s="142"/>
      <c r="BH47" s="188"/>
      <c r="BI47" s="188"/>
      <c r="BJ47" s="185"/>
      <c r="BK47" s="183"/>
      <c r="BL47" s="185"/>
      <c r="BM47" s="183"/>
      <c r="BN47" s="185"/>
      <c r="BO47" s="183"/>
      <c r="BP47" s="185"/>
      <c r="BQ47" s="189"/>
      <c r="BR47" s="185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ht="21.0" customHeight="1">
      <c r="A48" s="190" t="s">
        <v>95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90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ht="19.5" customHeight="1">
      <c r="A49" s="176">
        <v>11.0</v>
      </c>
      <c r="B49" s="177" t="s">
        <v>96</v>
      </c>
      <c r="C49" s="152" t="s">
        <v>97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41">
        <v>4.0</v>
      </c>
      <c r="P49" s="142"/>
      <c r="Q49" s="143">
        <f t="shared" ref="Q49:Q54" si="12">O49*30</f>
        <v>120</v>
      </c>
      <c r="R49" s="142"/>
      <c r="S49" s="141">
        <f t="shared" ref="S49:S54" si="13">W49</f>
        <v>120</v>
      </c>
      <c r="T49" s="142"/>
      <c r="U49" s="141"/>
      <c r="V49" s="142"/>
      <c r="W49" s="141">
        <f t="shared" ref="W49:W54" si="14">Z49+AV49</f>
        <v>120</v>
      </c>
      <c r="X49" s="142"/>
      <c r="Y49" s="178"/>
      <c r="Z49" s="141">
        <f t="shared" ref="Z49:Z54" si="15">Y49*30</f>
        <v>0</v>
      </c>
      <c r="AA49" s="142"/>
      <c r="AB49" s="141">
        <f t="shared" ref="AB49:AB54" si="16">AD49+AF49+AH49</f>
        <v>0</v>
      </c>
      <c r="AC49" s="142"/>
      <c r="AD49" s="141"/>
      <c r="AE49" s="142"/>
      <c r="AF49" s="141"/>
      <c r="AG49" s="142"/>
      <c r="AH49" s="141"/>
      <c r="AI49" s="142"/>
      <c r="AJ49" s="141">
        <f t="shared" ref="AJ49:AJ54" si="17">Z49-AB49</f>
        <v>0</v>
      </c>
      <c r="AK49" s="142"/>
      <c r="AL49" s="179" t="str">
        <f t="shared" ref="AL49:AL54" si="18">AJ49/Z49*100</f>
        <v>#DIV/0!</v>
      </c>
      <c r="AM49" s="143"/>
      <c r="AN49" s="142"/>
      <c r="AO49" s="141"/>
      <c r="AP49" s="142"/>
      <c r="AQ49" s="141"/>
      <c r="AR49" s="142"/>
      <c r="AS49" s="141"/>
      <c r="AT49" s="142"/>
      <c r="AU49" s="178">
        <v>4.0</v>
      </c>
      <c r="AV49" s="141">
        <f t="shared" ref="AV49:AV54" si="19">AU49*30</f>
        <v>120</v>
      </c>
      <c r="AW49" s="142"/>
      <c r="AX49" s="141">
        <f t="shared" ref="AX49:AX54" si="20">AZ49+BB49+BD49</f>
        <v>40</v>
      </c>
      <c r="AY49" s="153"/>
      <c r="AZ49" s="141">
        <v>20.0</v>
      </c>
      <c r="BA49" s="142"/>
      <c r="BB49" s="141"/>
      <c r="BC49" s="142"/>
      <c r="BD49" s="141">
        <v>20.0</v>
      </c>
      <c r="BE49" s="142"/>
      <c r="BF49" s="141">
        <f t="shared" ref="BF49:BF54" si="21">AV49-AX49</f>
        <v>80</v>
      </c>
      <c r="BG49" s="142"/>
      <c r="BH49" s="179">
        <f t="shared" ref="BH49:BH55" si="22">BF49/AV49*100</f>
        <v>66.66666667</v>
      </c>
      <c r="BI49" s="191"/>
      <c r="BJ49" s="140"/>
      <c r="BK49" s="141"/>
      <c r="BL49" s="63"/>
      <c r="BM49" s="141"/>
      <c r="BN49" s="142"/>
      <c r="BO49" s="141">
        <v>2.0</v>
      </c>
      <c r="BP49" s="63"/>
      <c r="BQ49" s="157" t="s">
        <v>98</v>
      </c>
      <c r="BR49" s="155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ht="19.5" customHeight="1">
      <c r="A50" s="176">
        <v>12.0</v>
      </c>
      <c r="B50" s="177" t="s">
        <v>99</v>
      </c>
      <c r="C50" s="152" t="s">
        <v>100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41">
        <v>4.0</v>
      </c>
      <c r="P50" s="142"/>
      <c r="Q50" s="143">
        <f t="shared" si="12"/>
        <v>120</v>
      </c>
      <c r="R50" s="142"/>
      <c r="S50" s="141">
        <f t="shared" si="13"/>
        <v>120</v>
      </c>
      <c r="T50" s="142"/>
      <c r="U50" s="141"/>
      <c r="V50" s="142"/>
      <c r="W50" s="141">
        <f t="shared" si="14"/>
        <v>120</v>
      </c>
      <c r="X50" s="142"/>
      <c r="Y50" s="178"/>
      <c r="Z50" s="141">
        <f t="shared" si="15"/>
        <v>0</v>
      </c>
      <c r="AA50" s="142"/>
      <c r="AB50" s="141">
        <f t="shared" si="16"/>
        <v>0</v>
      </c>
      <c r="AC50" s="142"/>
      <c r="AD50" s="141"/>
      <c r="AE50" s="142"/>
      <c r="AF50" s="141"/>
      <c r="AG50" s="142"/>
      <c r="AH50" s="141"/>
      <c r="AI50" s="142"/>
      <c r="AJ50" s="141">
        <f t="shared" si="17"/>
        <v>0</v>
      </c>
      <c r="AK50" s="142"/>
      <c r="AL50" s="179" t="str">
        <f t="shared" si="18"/>
        <v>#DIV/0!</v>
      </c>
      <c r="AM50" s="143"/>
      <c r="AN50" s="142"/>
      <c r="AO50" s="141"/>
      <c r="AP50" s="142"/>
      <c r="AQ50" s="141"/>
      <c r="AR50" s="142"/>
      <c r="AS50" s="141"/>
      <c r="AT50" s="142"/>
      <c r="AU50" s="178">
        <v>4.0</v>
      </c>
      <c r="AV50" s="141">
        <f t="shared" si="19"/>
        <v>120</v>
      </c>
      <c r="AW50" s="142"/>
      <c r="AX50" s="141">
        <f t="shared" si="20"/>
        <v>40</v>
      </c>
      <c r="AY50" s="153"/>
      <c r="AZ50" s="141">
        <v>20.0</v>
      </c>
      <c r="BA50" s="142"/>
      <c r="BB50" s="141"/>
      <c r="BC50" s="142"/>
      <c r="BD50" s="141">
        <v>20.0</v>
      </c>
      <c r="BE50" s="142"/>
      <c r="BF50" s="141">
        <f t="shared" si="21"/>
        <v>80</v>
      </c>
      <c r="BG50" s="142"/>
      <c r="BH50" s="179">
        <f t="shared" si="22"/>
        <v>66.66666667</v>
      </c>
      <c r="BI50" s="143"/>
      <c r="BJ50" s="142"/>
      <c r="BK50" s="141"/>
      <c r="BL50" s="63"/>
      <c r="BM50" s="141"/>
      <c r="BN50" s="142"/>
      <c r="BO50" s="141">
        <v>2.0</v>
      </c>
      <c r="BP50" s="63"/>
      <c r="BQ50" s="157" t="s">
        <v>98</v>
      </c>
      <c r="BR50" s="155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ht="19.5" customHeight="1">
      <c r="A51" s="176">
        <v>13.0</v>
      </c>
      <c r="B51" s="177" t="s">
        <v>101</v>
      </c>
      <c r="C51" s="152" t="s">
        <v>102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41">
        <v>4.0</v>
      </c>
      <c r="P51" s="142"/>
      <c r="Q51" s="143">
        <f t="shared" si="12"/>
        <v>120</v>
      </c>
      <c r="R51" s="142"/>
      <c r="S51" s="141">
        <f t="shared" si="13"/>
        <v>120</v>
      </c>
      <c r="T51" s="142"/>
      <c r="U51" s="141"/>
      <c r="V51" s="142"/>
      <c r="W51" s="141">
        <f t="shared" si="14"/>
        <v>120</v>
      </c>
      <c r="X51" s="142"/>
      <c r="Y51" s="178"/>
      <c r="Z51" s="141">
        <f t="shared" si="15"/>
        <v>0</v>
      </c>
      <c r="AA51" s="142"/>
      <c r="AB51" s="141">
        <f t="shared" si="16"/>
        <v>0</v>
      </c>
      <c r="AC51" s="142"/>
      <c r="AD51" s="141"/>
      <c r="AE51" s="142"/>
      <c r="AF51" s="141"/>
      <c r="AG51" s="142"/>
      <c r="AH51" s="141"/>
      <c r="AI51" s="142"/>
      <c r="AJ51" s="141">
        <f t="shared" si="17"/>
        <v>0</v>
      </c>
      <c r="AK51" s="142"/>
      <c r="AL51" s="179" t="str">
        <f t="shared" si="18"/>
        <v>#DIV/0!</v>
      </c>
      <c r="AM51" s="143"/>
      <c r="AN51" s="142"/>
      <c r="AO51" s="141"/>
      <c r="AP51" s="142"/>
      <c r="AQ51" s="141"/>
      <c r="AR51" s="142"/>
      <c r="AS51" s="141"/>
      <c r="AT51" s="142"/>
      <c r="AU51" s="178">
        <v>4.0</v>
      </c>
      <c r="AV51" s="141">
        <f t="shared" si="19"/>
        <v>120</v>
      </c>
      <c r="AW51" s="142"/>
      <c r="AX51" s="141">
        <f t="shared" si="20"/>
        <v>40</v>
      </c>
      <c r="AY51" s="153"/>
      <c r="AZ51" s="141">
        <v>20.0</v>
      </c>
      <c r="BA51" s="142"/>
      <c r="BB51" s="141"/>
      <c r="BC51" s="142"/>
      <c r="BD51" s="141">
        <v>20.0</v>
      </c>
      <c r="BE51" s="142"/>
      <c r="BF51" s="141">
        <f t="shared" si="21"/>
        <v>80</v>
      </c>
      <c r="BG51" s="142"/>
      <c r="BH51" s="179">
        <f t="shared" si="22"/>
        <v>66.66666667</v>
      </c>
      <c r="BI51" s="143"/>
      <c r="BJ51" s="142"/>
      <c r="BK51" s="141"/>
      <c r="BL51" s="63"/>
      <c r="BM51" s="141"/>
      <c r="BN51" s="142"/>
      <c r="BO51" s="141">
        <v>2.0</v>
      </c>
      <c r="BP51" s="63"/>
      <c r="BQ51" s="157" t="s">
        <v>98</v>
      </c>
      <c r="BR51" s="155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ht="19.5" customHeight="1">
      <c r="A52" s="176">
        <v>14.0</v>
      </c>
      <c r="B52" s="177" t="s">
        <v>103</v>
      </c>
      <c r="C52" s="152" t="s">
        <v>104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41">
        <v>4.0</v>
      </c>
      <c r="P52" s="142"/>
      <c r="Q52" s="143">
        <f t="shared" si="12"/>
        <v>120</v>
      </c>
      <c r="R52" s="142"/>
      <c r="S52" s="141">
        <f t="shared" si="13"/>
        <v>120</v>
      </c>
      <c r="T52" s="142"/>
      <c r="U52" s="141"/>
      <c r="V52" s="142"/>
      <c r="W52" s="141">
        <f t="shared" si="14"/>
        <v>120</v>
      </c>
      <c r="X52" s="142"/>
      <c r="Y52" s="178"/>
      <c r="Z52" s="141">
        <f t="shared" si="15"/>
        <v>0</v>
      </c>
      <c r="AA52" s="142"/>
      <c r="AB52" s="141">
        <f t="shared" si="16"/>
        <v>0</v>
      </c>
      <c r="AC52" s="142"/>
      <c r="AD52" s="141"/>
      <c r="AE52" s="142"/>
      <c r="AF52" s="141"/>
      <c r="AG52" s="142"/>
      <c r="AH52" s="141"/>
      <c r="AI52" s="142"/>
      <c r="AJ52" s="141">
        <f t="shared" si="17"/>
        <v>0</v>
      </c>
      <c r="AK52" s="142"/>
      <c r="AL52" s="179" t="str">
        <f t="shared" si="18"/>
        <v>#DIV/0!</v>
      </c>
      <c r="AM52" s="143"/>
      <c r="AN52" s="142"/>
      <c r="AO52" s="141"/>
      <c r="AP52" s="142"/>
      <c r="AQ52" s="141"/>
      <c r="AR52" s="142"/>
      <c r="AS52" s="141"/>
      <c r="AT52" s="142"/>
      <c r="AU52" s="178">
        <v>4.0</v>
      </c>
      <c r="AV52" s="141">
        <f t="shared" si="19"/>
        <v>120</v>
      </c>
      <c r="AW52" s="142"/>
      <c r="AX52" s="141">
        <f t="shared" si="20"/>
        <v>40</v>
      </c>
      <c r="AY52" s="153"/>
      <c r="AZ52" s="141">
        <v>20.0</v>
      </c>
      <c r="BA52" s="142"/>
      <c r="BB52" s="141"/>
      <c r="BC52" s="142"/>
      <c r="BD52" s="141">
        <v>20.0</v>
      </c>
      <c r="BE52" s="142"/>
      <c r="BF52" s="141">
        <f t="shared" si="21"/>
        <v>80</v>
      </c>
      <c r="BG52" s="142"/>
      <c r="BH52" s="179">
        <f t="shared" si="22"/>
        <v>66.66666667</v>
      </c>
      <c r="BI52" s="143"/>
      <c r="BJ52" s="142"/>
      <c r="BK52" s="141"/>
      <c r="BL52" s="63"/>
      <c r="BM52" s="141"/>
      <c r="BN52" s="142"/>
      <c r="BO52" s="141">
        <v>2.0</v>
      </c>
      <c r="BP52" s="63"/>
      <c r="BQ52" s="157" t="s">
        <v>98</v>
      </c>
      <c r="BR52" s="155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ht="19.5" customHeight="1">
      <c r="A53" s="176">
        <v>15.0</v>
      </c>
      <c r="B53" s="177" t="s">
        <v>105</v>
      </c>
      <c r="C53" s="152" t="s">
        <v>106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41">
        <v>4.0</v>
      </c>
      <c r="P53" s="142"/>
      <c r="Q53" s="143">
        <f t="shared" si="12"/>
        <v>120</v>
      </c>
      <c r="R53" s="142"/>
      <c r="S53" s="141">
        <f t="shared" si="13"/>
        <v>120</v>
      </c>
      <c r="T53" s="142"/>
      <c r="U53" s="141"/>
      <c r="V53" s="142"/>
      <c r="W53" s="141">
        <f t="shared" si="14"/>
        <v>120</v>
      </c>
      <c r="X53" s="142"/>
      <c r="Y53" s="178"/>
      <c r="Z53" s="141">
        <f t="shared" si="15"/>
        <v>0</v>
      </c>
      <c r="AA53" s="142"/>
      <c r="AB53" s="141">
        <f t="shared" si="16"/>
        <v>0</v>
      </c>
      <c r="AC53" s="142"/>
      <c r="AD53" s="141"/>
      <c r="AE53" s="142"/>
      <c r="AF53" s="141"/>
      <c r="AG53" s="142"/>
      <c r="AH53" s="141"/>
      <c r="AI53" s="142"/>
      <c r="AJ53" s="141">
        <f t="shared" si="17"/>
        <v>0</v>
      </c>
      <c r="AK53" s="142"/>
      <c r="AL53" s="179" t="str">
        <f t="shared" si="18"/>
        <v>#DIV/0!</v>
      </c>
      <c r="AM53" s="143"/>
      <c r="AN53" s="142"/>
      <c r="AO53" s="141"/>
      <c r="AP53" s="142"/>
      <c r="AQ53" s="141"/>
      <c r="AR53" s="142"/>
      <c r="AS53" s="141"/>
      <c r="AT53" s="142"/>
      <c r="AU53" s="178">
        <v>4.0</v>
      </c>
      <c r="AV53" s="141">
        <f t="shared" si="19"/>
        <v>120</v>
      </c>
      <c r="AW53" s="142"/>
      <c r="AX53" s="141">
        <f t="shared" si="20"/>
        <v>40</v>
      </c>
      <c r="AY53" s="153"/>
      <c r="AZ53" s="141">
        <v>20.0</v>
      </c>
      <c r="BA53" s="142"/>
      <c r="BB53" s="141"/>
      <c r="BC53" s="142"/>
      <c r="BD53" s="141">
        <v>20.0</v>
      </c>
      <c r="BE53" s="142"/>
      <c r="BF53" s="141">
        <f t="shared" si="21"/>
        <v>80</v>
      </c>
      <c r="BG53" s="142"/>
      <c r="BH53" s="179">
        <f t="shared" si="22"/>
        <v>66.66666667</v>
      </c>
      <c r="BI53" s="143"/>
      <c r="BJ53" s="142"/>
      <c r="BK53" s="141"/>
      <c r="BL53" s="63"/>
      <c r="BM53" s="141"/>
      <c r="BN53" s="142"/>
      <c r="BO53" s="141">
        <v>2.0</v>
      </c>
      <c r="BP53" s="63"/>
      <c r="BQ53" s="157" t="s">
        <v>98</v>
      </c>
      <c r="BR53" s="155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ht="20.25" hidden="1" customHeight="1">
      <c r="A54" s="176"/>
      <c r="B54" s="177"/>
      <c r="C54" s="152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41"/>
      <c r="P54" s="142"/>
      <c r="Q54" s="143">
        <f t="shared" si="12"/>
        <v>0</v>
      </c>
      <c r="R54" s="142"/>
      <c r="S54" s="141">
        <f t="shared" si="13"/>
        <v>0</v>
      </c>
      <c r="T54" s="142"/>
      <c r="U54" s="141"/>
      <c r="V54" s="142"/>
      <c r="W54" s="141">
        <f t="shared" si="14"/>
        <v>0</v>
      </c>
      <c r="X54" s="142"/>
      <c r="Y54" s="178"/>
      <c r="Z54" s="141">
        <f t="shared" si="15"/>
        <v>0</v>
      </c>
      <c r="AA54" s="142"/>
      <c r="AB54" s="141">
        <f t="shared" si="16"/>
        <v>0</v>
      </c>
      <c r="AC54" s="142"/>
      <c r="AD54" s="141"/>
      <c r="AE54" s="142"/>
      <c r="AF54" s="141"/>
      <c r="AG54" s="142"/>
      <c r="AH54" s="141"/>
      <c r="AI54" s="142"/>
      <c r="AJ54" s="141">
        <f t="shared" si="17"/>
        <v>0</v>
      </c>
      <c r="AK54" s="142"/>
      <c r="AL54" s="179" t="str">
        <f t="shared" si="18"/>
        <v>#DIV/0!</v>
      </c>
      <c r="AM54" s="143"/>
      <c r="AN54" s="142"/>
      <c r="AO54" s="141"/>
      <c r="AP54" s="142"/>
      <c r="AQ54" s="141"/>
      <c r="AR54" s="142"/>
      <c r="AS54" s="141"/>
      <c r="AT54" s="142"/>
      <c r="AU54" s="178"/>
      <c r="AV54" s="141">
        <f t="shared" si="19"/>
        <v>0</v>
      </c>
      <c r="AW54" s="142"/>
      <c r="AX54" s="141">
        <f t="shared" si="20"/>
        <v>0</v>
      </c>
      <c r="AY54" s="153"/>
      <c r="AZ54" s="141"/>
      <c r="BA54" s="142"/>
      <c r="BB54" s="141"/>
      <c r="BC54" s="142"/>
      <c r="BD54" s="141"/>
      <c r="BE54" s="142"/>
      <c r="BF54" s="141">
        <f t="shared" si="21"/>
        <v>0</v>
      </c>
      <c r="BG54" s="142"/>
      <c r="BH54" s="179" t="str">
        <f t="shared" si="22"/>
        <v>#DIV/0!</v>
      </c>
      <c r="BI54" s="143"/>
      <c r="BJ54" s="142"/>
      <c r="BK54" s="141"/>
      <c r="BL54" s="63"/>
      <c r="BM54" s="141"/>
      <c r="BN54" s="142"/>
      <c r="BO54" s="141"/>
      <c r="BP54" s="63"/>
      <c r="BQ54" s="180"/>
      <c r="BR54" s="142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ht="25.5" customHeight="1">
      <c r="A55" s="181"/>
      <c r="B55" s="182"/>
      <c r="C55" s="183" t="s">
        <v>94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5"/>
      <c r="O55" s="183">
        <f>SUM(O49:P54)</f>
        <v>20</v>
      </c>
      <c r="P55" s="185"/>
      <c r="Q55" s="183">
        <f>SUM(Q49:R54)</f>
        <v>600</v>
      </c>
      <c r="R55" s="185"/>
      <c r="S55" s="183">
        <f>SUM(S49:T54)</f>
        <v>600</v>
      </c>
      <c r="T55" s="185"/>
      <c r="U55" s="183">
        <f>SUM(U49:V54)</f>
        <v>0</v>
      </c>
      <c r="V55" s="185"/>
      <c r="W55" s="183">
        <f>SUM(W49:X54)</f>
        <v>600</v>
      </c>
      <c r="X55" s="185"/>
      <c r="Y55" s="192">
        <f>SUM(Y49:Y54)</f>
        <v>0</v>
      </c>
      <c r="Z55" s="183">
        <f>SUM(Z49:AA54)</f>
        <v>0</v>
      </c>
      <c r="AA55" s="185"/>
      <c r="AB55" s="183">
        <f>SUM(AB49:AC54)</f>
        <v>0</v>
      </c>
      <c r="AC55" s="185"/>
      <c r="AD55" s="183">
        <f>SUM(AD49:AE54)</f>
        <v>0</v>
      </c>
      <c r="AE55" s="185"/>
      <c r="AF55" s="183">
        <f>SUM(AF52:AG54)</f>
        <v>0</v>
      </c>
      <c r="AG55" s="185"/>
      <c r="AH55" s="183">
        <f>SUM(AH52:AI54)</f>
        <v>0</v>
      </c>
      <c r="AI55" s="185"/>
      <c r="AJ55" s="183">
        <f>SUM(AJ52:AK54)</f>
        <v>0</v>
      </c>
      <c r="AK55" s="185"/>
      <c r="AL55" s="193"/>
      <c r="AM55" s="188"/>
      <c r="AN55" s="185"/>
      <c r="AO55" s="183"/>
      <c r="AP55" s="185"/>
      <c r="AQ55" s="183"/>
      <c r="AR55" s="185"/>
      <c r="AS55" s="183"/>
      <c r="AT55" s="185"/>
      <c r="AU55" s="192">
        <f>SUM(AU49:AU54)</f>
        <v>20</v>
      </c>
      <c r="AV55" s="183">
        <f>SUM(AV49:AW54)</f>
        <v>600</v>
      </c>
      <c r="AW55" s="185"/>
      <c r="AX55" s="183">
        <f>SUM(AX49:AY54)</f>
        <v>200</v>
      </c>
      <c r="AY55" s="185"/>
      <c r="AZ55" s="183">
        <f>SUM(AZ49:BA54)</f>
        <v>100</v>
      </c>
      <c r="BA55" s="185"/>
      <c r="BB55" s="183">
        <f>SUM(BB52:BC54)</f>
        <v>0</v>
      </c>
      <c r="BC55" s="185"/>
      <c r="BD55" s="183">
        <f>SUM(BD49:BE54)</f>
        <v>100</v>
      </c>
      <c r="BE55" s="185"/>
      <c r="BF55" s="183">
        <f>SUM(BF49:BG54)</f>
        <v>400</v>
      </c>
      <c r="BG55" s="185"/>
      <c r="BH55" s="179">
        <f t="shared" si="22"/>
        <v>66.66666667</v>
      </c>
      <c r="BI55" s="143"/>
      <c r="BJ55" s="142"/>
      <c r="BK55" s="183"/>
      <c r="BL55" s="185"/>
      <c r="BM55" s="183"/>
      <c r="BN55" s="185"/>
      <c r="BO55" s="183"/>
      <c r="BP55" s="185"/>
      <c r="BQ55" s="189"/>
      <c r="BR55" s="185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ht="30.75" hidden="1" customHeight="1">
      <c r="A56" s="190" t="s">
        <v>107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90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ht="76.5" hidden="1" customHeight="1">
      <c r="A57" s="176"/>
      <c r="B57" s="177"/>
      <c r="C57" s="152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41"/>
      <c r="P57" s="142"/>
      <c r="Q57" s="143">
        <f>O57*30</f>
        <v>0</v>
      </c>
      <c r="R57" s="142"/>
      <c r="S57" s="141">
        <f>W57</f>
        <v>0</v>
      </c>
      <c r="T57" s="142"/>
      <c r="U57" s="141"/>
      <c r="V57" s="142"/>
      <c r="W57" s="141">
        <f>Z57+AV57</f>
        <v>0</v>
      </c>
      <c r="X57" s="142"/>
      <c r="Y57" s="178"/>
      <c r="Z57" s="141">
        <f>Y57*30</f>
        <v>0</v>
      </c>
      <c r="AA57" s="142"/>
      <c r="AB57" s="141">
        <f>AD57+AF57+AH57</f>
        <v>0</v>
      </c>
      <c r="AC57" s="142"/>
      <c r="AD57" s="141"/>
      <c r="AE57" s="142"/>
      <c r="AF57" s="141"/>
      <c r="AG57" s="142"/>
      <c r="AH57" s="141"/>
      <c r="AI57" s="142"/>
      <c r="AJ57" s="141">
        <f>Z57-AB57</f>
        <v>0</v>
      </c>
      <c r="AK57" s="142"/>
      <c r="AL57" s="179" t="str">
        <f>AJ57/Z57*100</f>
        <v>#DIV/0!</v>
      </c>
      <c r="AM57" s="143"/>
      <c r="AN57" s="142"/>
      <c r="AO57" s="141"/>
      <c r="AP57" s="142"/>
      <c r="AQ57" s="141"/>
      <c r="AR57" s="142"/>
      <c r="AS57" s="141"/>
      <c r="AT57" s="142"/>
      <c r="AU57" s="178"/>
      <c r="AV57" s="141">
        <f>AU57*30</f>
        <v>0</v>
      </c>
      <c r="AW57" s="142"/>
      <c r="AX57" s="141">
        <f>AZ57+BB57+BD57</f>
        <v>0</v>
      </c>
      <c r="AY57" s="153"/>
      <c r="AZ57" s="141"/>
      <c r="BA57" s="142"/>
      <c r="BB57" s="141"/>
      <c r="BC57" s="142"/>
      <c r="BD57" s="141"/>
      <c r="BE57" s="142"/>
      <c r="BF57" s="141">
        <f>AV57-AX57</f>
        <v>0</v>
      </c>
      <c r="BG57" s="142"/>
      <c r="BH57" s="179" t="str">
        <f t="shared" ref="BH57:BH58" si="23">BF57/AV57*100</f>
        <v>#DIV/0!</v>
      </c>
      <c r="BI57" s="143"/>
      <c r="BJ57" s="142"/>
      <c r="BK57" s="141"/>
      <c r="BL57" s="63"/>
      <c r="BM57" s="141"/>
      <c r="BN57" s="142"/>
      <c r="BO57" s="141"/>
      <c r="BP57" s="63"/>
      <c r="BQ57" s="180"/>
      <c r="BR57" s="142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ht="21.0" hidden="1" customHeight="1">
      <c r="A58" s="194"/>
      <c r="B58" s="195"/>
      <c r="C58" s="196" t="s">
        <v>94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8"/>
      <c r="O58" s="199">
        <f>SUM(O57:P57)</f>
        <v>0</v>
      </c>
      <c r="P58" s="198"/>
      <c r="Q58" s="199">
        <f>SUM(Q57:R57)</f>
        <v>0</v>
      </c>
      <c r="R58" s="198"/>
      <c r="S58" s="199">
        <f>SUM(S57:T57)</f>
        <v>0</v>
      </c>
      <c r="T58" s="198"/>
      <c r="U58" s="199">
        <f>SUM(U57:V57)</f>
        <v>0</v>
      </c>
      <c r="V58" s="198"/>
      <c r="W58" s="199">
        <f>SUM(W57:X57)</f>
        <v>0</v>
      </c>
      <c r="X58" s="198"/>
      <c r="Y58" s="200">
        <f>SUM(Y57)</f>
        <v>0</v>
      </c>
      <c r="Z58" s="199">
        <f>SUM(Z57:AA57)</f>
        <v>0</v>
      </c>
      <c r="AA58" s="198"/>
      <c r="AB58" s="199">
        <f>SUM(AB57:AC57)</f>
        <v>0</v>
      </c>
      <c r="AC58" s="198"/>
      <c r="AD58" s="199">
        <f>SUM(AD57:AE57)</f>
        <v>0</v>
      </c>
      <c r="AE58" s="198"/>
      <c r="AF58" s="199">
        <f>SUM(AF57:AG57)</f>
        <v>0</v>
      </c>
      <c r="AG58" s="198"/>
      <c r="AH58" s="199">
        <f>SUM(AH57:AI57)</f>
        <v>0</v>
      </c>
      <c r="AI58" s="198"/>
      <c r="AJ58" s="199">
        <f>SUM(AJ57:AK57)</f>
        <v>0</v>
      </c>
      <c r="AK58" s="198"/>
      <c r="AL58" s="201"/>
      <c r="AM58" s="202"/>
      <c r="AN58" s="203"/>
      <c r="AO58" s="204"/>
      <c r="AP58" s="205"/>
      <c r="AQ58" s="204"/>
      <c r="AR58" s="205"/>
      <c r="AS58" s="204"/>
      <c r="AT58" s="205"/>
      <c r="AU58" s="200">
        <f>SUM(AU57)</f>
        <v>0</v>
      </c>
      <c r="AV58" s="199">
        <f>SUM(AV57:AW57)</f>
        <v>0</v>
      </c>
      <c r="AW58" s="198"/>
      <c r="AX58" s="199">
        <f>SUM(AX57:AY57)</f>
        <v>0</v>
      </c>
      <c r="AY58" s="198"/>
      <c r="AZ58" s="199">
        <f>SUM(AZ57:BA57)</f>
        <v>0</v>
      </c>
      <c r="BA58" s="198"/>
      <c r="BB58" s="199">
        <f>SUM(BB57:BC57)</f>
        <v>0</v>
      </c>
      <c r="BC58" s="198"/>
      <c r="BD58" s="199">
        <f>SUM(BD57:BE57)</f>
        <v>0</v>
      </c>
      <c r="BE58" s="198"/>
      <c r="BF58" s="199">
        <f>SUM(BF57:BG57)</f>
        <v>0</v>
      </c>
      <c r="BG58" s="198"/>
      <c r="BH58" s="206" t="str">
        <f t="shared" si="23"/>
        <v>#DIV/0!</v>
      </c>
      <c r="BI58" s="169"/>
      <c r="BJ58" s="97"/>
      <c r="BK58" s="196"/>
      <c r="BL58" s="198"/>
      <c r="BM58" s="196"/>
      <c r="BN58" s="198"/>
      <c r="BO58" s="196"/>
      <c r="BP58" s="198"/>
      <c r="BQ58" s="207"/>
      <c r="BR58" s="198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ht="22.5" customHeight="1">
      <c r="A59" s="208"/>
      <c r="B59" s="209"/>
      <c r="C59" s="210" t="s">
        <v>108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2"/>
      <c r="O59" s="210">
        <f>O47+O55</f>
        <v>69</v>
      </c>
      <c r="P59" s="212"/>
      <c r="Q59" s="210">
        <f>Q47+Q55+Q58</f>
        <v>2070</v>
      </c>
      <c r="R59" s="212"/>
      <c r="S59" s="210">
        <f>S47+S55+S58</f>
        <v>1800</v>
      </c>
      <c r="T59" s="212"/>
      <c r="U59" s="210">
        <f>U47+U55+U58</f>
        <v>0</v>
      </c>
      <c r="V59" s="212"/>
      <c r="W59" s="210">
        <f>W47+W55+W58</f>
        <v>1800</v>
      </c>
      <c r="X59" s="212"/>
      <c r="Y59" s="213">
        <f>Y58+Y55+Y47</f>
        <v>28</v>
      </c>
      <c r="Z59" s="210">
        <f>Z47+Z55+Z58</f>
        <v>840</v>
      </c>
      <c r="AA59" s="212"/>
      <c r="AB59" s="210">
        <f>AB47+AB55+AB58</f>
        <v>250</v>
      </c>
      <c r="AC59" s="212"/>
      <c r="AD59" s="210">
        <f>AD47+AD55+AD58</f>
        <v>116</v>
      </c>
      <c r="AE59" s="212"/>
      <c r="AF59" s="210">
        <f>AF47+AF55+AF58</f>
        <v>0</v>
      </c>
      <c r="AG59" s="212"/>
      <c r="AH59" s="210">
        <f>AH47+AH55+AH58</f>
        <v>134</v>
      </c>
      <c r="AI59" s="212"/>
      <c r="AJ59" s="210">
        <f>AJ47+AJ55+AJ58</f>
        <v>590</v>
      </c>
      <c r="AK59" s="212"/>
      <c r="AL59" s="210"/>
      <c r="AM59" s="214"/>
      <c r="AN59" s="212"/>
      <c r="AO59" s="210"/>
      <c r="AP59" s="212"/>
      <c r="AQ59" s="210">
        <v>3.0</v>
      </c>
      <c r="AR59" s="212"/>
      <c r="AS59" s="210">
        <v>6.0</v>
      </c>
      <c r="AT59" s="212"/>
      <c r="AU59" s="213">
        <f>AU58+AU55+AU47</f>
        <v>32</v>
      </c>
      <c r="AV59" s="210">
        <f>AV47+AV55+AV58</f>
        <v>960</v>
      </c>
      <c r="AW59" s="212"/>
      <c r="AX59" s="210">
        <f>AX47+AX55+AX58</f>
        <v>200</v>
      </c>
      <c r="AY59" s="212"/>
      <c r="AZ59" s="210">
        <f>AZ47+AZ55+AZ58</f>
        <v>100</v>
      </c>
      <c r="BA59" s="212"/>
      <c r="BB59" s="210">
        <f>BB47+BB55+BB58</f>
        <v>0</v>
      </c>
      <c r="BC59" s="212"/>
      <c r="BD59" s="210">
        <f>BD47+BD55+BD58</f>
        <v>100</v>
      </c>
      <c r="BE59" s="212"/>
      <c r="BF59" s="210">
        <f>BF47+BF55+BF58</f>
        <v>760</v>
      </c>
      <c r="BG59" s="212"/>
      <c r="BH59" s="210"/>
      <c r="BI59" s="214"/>
      <c r="BJ59" s="212"/>
      <c r="BK59" s="210"/>
      <c r="BL59" s="212"/>
      <c r="BM59" s="210"/>
      <c r="BN59" s="212"/>
      <c r="BO59" s="210">
        <v>6.0</v>
      </c>
      <c r="BP59" s="212"/>
      <c r="BQ59" s="215"/>
      <c r="BR59" s="212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ht="76.5" hidden="1" customHeight="1">
      <c r="A60" s="136"/>
      <c r="B60" s="137"/>
      <c r="C60" s="216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149"/>
      <c r="O60" s="144"/>
      <c r="P60" s="145"/>
      <c r="Q60" s="148">
        <f>O60*30</f>
        <v>0</v>
      </c>
      <c r="R60" s="145"/>
      <c r="S60" s="144">
        <f>W60</f>
        <v>0</v>
      </c>
      <c r="T60" s="145"/>
      <c r="U60" s="144"/>
      <c r="V60" s="145"/>
      <c r="W60" s="144">
        <f>Z60+AV60</f>
        <v>0</v>
      </c>
      <c r="X60" s="145"/>
      <c r="Y60" s="146"/>
      <c r="Z60" s="144">
        <f>Y60*30</f>
        <v>0</v>
      </c>
      <c r="AA60" s="145"/>
      <c r="AB60" s="144">
        <f>AD60+AF60+AH60</f>
        <v>0</v>
      </c>
      <c r="AC60" s="145"/>
      <c r="AD60" s="144"/>
      <c r="AE60" s="145"/>
      <c r="AF60" s="144"/>
      <c r="AG60" s="145"/>
      <c r="AH60" s="144"/>
      <c r="AI60" s="145"/>
      <c r="AJ60" s="144">
        <f>Z60-AB60</f>
        <v>0</v>
      </c>
      <c r="AK60" s="145"/>
      <c r="AL60" s="147" t="str">
        <f>AJ60/Z60*100</f>
        <v>#DIV/0!</v>
      </c>
      <c r="AM60" s="148"/>
      <c r="AN60" s="145"/>
      <c r="AO60" s="144"/>
      <c r="AP60" s="145"/>
      <c r="AQ60" s="144"/>
      <c r="AR60" s="145"/>
      <c r="AS60" s="144"/>
      <c r="AT60" s="145"/>
      <c r="AU60" s="146"/>
      <c r="AV60" s="144">
        <f>AU60*30</f>
        <v>0</v>
      </c>
      <c r="AW60" s="145"/>
      <c r="AX60" s="144">
        <f>AZ60+BB60+BD60</f>
        <v>0</v>
      </c>
      <c r="AY60" s="149"/>
      <c r="AZ60" s="144"/>
      <c r="BA60" s="145"/>
      <c r="BB60" s="144"/>
      <c r="BC60" s="145"/>
      <c r="BD60" s="144"/>
      <c r="BE60" s="145"/>
      <c r="BF60" s="144">
        <f>AV60-AX60</f>
        <v>0</v>
      </c>
      <c r="BG60" s="145"/>
      <c r="BH60" s="147" t="str">
        <f t="shared" ref="BH60:BH61" si="24">BF60/AV60*100</f>
        <v>#DIV/0!</v>
      </c>
      <c r="BI60" s="148"/>
      <c r="BJ60" s="145"/>
      <c r="BK60" s="144"/>
      <c r="BL60" s="150"/>
      <c r="BM60" s="144"/>
      <c r="BN60" s="145"/>
      <c r="BO60" s="144"/>
      <c r="BP60" s="150"/>
      <c r="BQ60" s="151"/>
      <c r="BR60" s="145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ht="21.0" hidden="1" customHeight="1">
      <c r="A61" s="218"/>
      <c r="B61" s="219"/>
      <c r="C61" s="220" t="s">
        <v>94</v>
      </c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2"/>
      <c r="O61" s="223">
        <f>SUM(O60:P60)</f>
        <v>0</v>
      </c>
      <c r="P61" s="222"/>
      <c r="Q61" s="223">
        <f>SUM(Q60:R60)</f>
        <v>0</v>
      </c>
      <c r="R61" s="222"/>
      <c r="S61" s="223">
        <f>SUM(S60:T60)</f>
        <v>0</v>
      </c>
      <c r="T61" s="222"/>
      <c r="U61" s="223">
        <f>SUM(U60:V60)</f>
        <v>0</v>
      </c>
      <c r="V61" s="222"/>
      <c r="W61" s="223">
        <f>SUM(W60:X60)</f>
        <v>0</v>
      </c>
      <c r="X61" s="222"/>
      <c r="Y61" s="224">
        <f>SUM(Y60)</f>
        <v>0</v>
      </c>
      <c r="Z61" s="223">
        <f>SUM(Z60:AA60)</f>
        <v>0</v>
      </c>
      <c r="AA61" s="222"/>
      <c r="AB61" s="223">
        <f>SUM(AB60:AC60)</f>
        <v>0</v>
      </c>
      <c r="AC61" s="222"/>
      <c r="AD61" s="223">
        <f>SUM(AD60:AE60)</f>
        <v>0</v>
      </c>
      <c r="AE61" s="222"/>
      <c r="AF61" s="223">
        <f>SUM(AF60:AG60)</f>
        <v>0</v>
      </c>
      <c r="AG61" s="222"/>
      <c r="AH61" s="223">
        <f>SUM(AH60:AI60)</f>
        <v>0</v>
      </c>
      <c r="AI61" s="222"/>
      <c r="AJ61" s="223">
        <f>SUM(AJ60:AK60)</f>
        <v>0</v>
      </c>
      <c r="AK61" s="222"/>
      <c r="AL61" s="225"/>
      <c r="AM61" s="226"/>
      <c r="AN61" s="227"/>
      <c r="AO61" s="228"/>
      <c r="AP61" s="205"/>
      <c r="AQ61" s="228"/>
      <c r="AR61" s="205"/>
      <c r="AS61" s="228"/>
      <c r="AT61" s="205"/>
      <c r="AU61" s="224">
        <f>SUM(AU60)</f>
        <v>0</v>
      </c>
      <c r="AV61" s="223">
        <f>SUM(AV60:AW60)</f>
        <v>0</v>
      </c>
      <c r="AW61" s="222"/>
      <c r="AX61" s="223">
        <f>SUM(AX60:AY60)</f>
        <v>0</v>
      </c>
      <c r="AY61" s="222"/>
      <c r="AZ61" s="223">
        <f>SUM(AZ60:BA60)</f>
        <v>0</v>
      </c>
      <c r="BA61" s="222"/>
      <c r="BB61" s="223">
        <f>SUM(BB60:BC60)</f>
        <v>0</v>
      </c>
      <c r="BC61" s="222"/>
      <c r="BD61" s="223">
        <f>SUM(BD60:BE60)</f>
        <v>0</v>
      </c>
      <c r="BE61" s="222"/>
      <c r="BF61" s="223">
        <f>SUM(BF60:BG60)</f>
        <v>0</v>
      </c>
      <c r="BG61" s="222"/>
      <c r="BH61" s="172" t="str">
        <f t="shared" si="24"/>
        <v>#DIV/0!</v>
      </c>
      <c r="BI61" s="173"/>
      <c r="BJ61" s="110"/>
      <c r="BK61" s="220"/>
      <c r="BL61" s="222"/>
      <c r="BM61" s="220"/>
      <c r="BN61" s="222"/>
      <c r="BO61" s="220"/>
      <c r="BP61" s="222"/>
      <c r="BQ61" s="229"/>
      <c r="BR61" s="222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ht="16.5" hidden="1" customHeight="1">
      <c r="A62" s="230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90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ht="25.5" hidden="1" customHeight="1">
      <c r="A63" s="136"/>
      <c r="B63" s="137"/>
      <c r="C63" s="216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149"/>
      <c r="O63" s="144"/>
      <c r="P63" s="145"/>
      <c r="Q63" s="148">
        <f t="shared" ref="Q63:Q64" si="25">O63*30</f>
        <v>0</v>
      </c>
      <c r="R63" s="145"/>
      <c r="S63" s="144">
        <f t="shared" ref="S63:S64" si="26">W63</f>
        <v>0</v>
      </c>
      <c r="T63" s="145"/>
      <c r="U63" s="144"/>
      <c r="V63" s="145"/>
      <c r="W63" s="144">
        <f t="shared" ref="W63:W64" si="27">Z63+AV63</f>
        <v>0</v>
      </c>
      <c r="X63" s="145"/>
      <c r="Y63" s="146"/>
      <c r="Z63" s="144">
        <f t="shared" ref="Z63:Z64" si="28">Y63*30</f>
        <v>0</v>
      </c>
      <c r="AA63" s="145"/>
      <c r="AB63" s="144"/>
      <c r="AC63" s="145"/>
      <c r="AD63" s="144"/>
      <c r="AE63" s="145"/>
      <c r="AF63" s="144"/>
      <c r="AG63" s="145"/>
      <c r="AH63" s="144"/>
      <c r="AI63" s="145"/>
      <c r="AJ63" s="144">
        <f t="shared" ref="AJ63:AJ64" si="29">Z63-AB63</f>
        <v>0</v>
      </c>
      <c r="AK63" s="145"/>
      <c r="AL63" s="147" t="str">
        <f t="shared" ref="AL63:AL64" si="30">AJ63/Z63*100</f>
        <v>#DIV/0!</v>
      </c>
      <c r="AM63" s="148"/>
      <c r="AN63" s="145"/>
      <c r="AO63" s="144"/>
      <c r="AP63" s="145"/>
      <c r="AQ63" s="144"/>
      <c r="AR63" s="145"/>
      <c r="AS63" s="144"/>
      <c r="AT63" s="145"/>
      <c r="AU63" s="146"/>
      <c r="AV63" s="144">
        <f t="shared" ref="AV63:AV64" si="31">AU63*30</f>
        <v>0</v>
      </c>
      <c r="AW63" s="145"/>
      <c r="AX63" s="144">
        <f t="shared" ref="AX63:AX64" si="32">AZ63+BB63+BD63</f>
        <v>0</v>
      </c>
      <c r="AY63" s="149"/>
      <c r="AZ63" s="144"/>
      <c r="BA63" s="145"/>
      <c r="BB63" s="144"/>
      <c r="BC63" s="145"/>
      <c r="BD63" s="144"/>
      <c r="BE63" s="145"/>
      <c r="BF63" s="144">
        <f t="shared" ref="BF63:BF64" si="33">AV63-AX63</f>
        <v>0</v>
      </c>
      <c r="BG63" s="145"/>
      <c r="BH63" s="147" t="str">
        <f t="shared" ref="BH63:BH64" si="34">BF63/AV63*100</f>
        <v>#DIV/0!</v>
      </c>
      <c r="BI63" s="148"/>
      <c r="BJ63" s="145"/>
      <c r="BK63" s="144"/>
      <c r="BL63" s="150"/>
      <c r="BM63" s="144"/>
      <c r="BN63" s="145"/>
      <c r="BO63" s="144"/>
      <c r="BP63" s="150"/>
      <c r="BQ63" s="151"/>
      <c r="BR63" s="145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ht="15.0" hidden="1" customHeight="1">
      <c r="A64" s="136"/>
      <c r="B64" s="137"/>
      <c r="C64" s="216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149"/>
      <c r="O64" s="144"/>
      <c r="P64" s="145"/>
      <c r="Q64" s="148">
        <f t="shared" si="25"/>
        <v>0</v>
      </c>
      <c r="R64" s="145"/>
      <c r="S64" s="144">
        <f t="shared" si="26"/>
        <v>0</v>
      </c>
      <c r="T64" s="145"/>
      <c r="U64" s="144"/>
      <c r="V64" s="145"/>
      <c r="W64" s="144">
        <f t="shared" si="27"/>
        <v>0</v>
      </c>
      <c r="X64" s="145"/>
      <c r="Y64" s="146"/>
      <c r="Z64" s="144">
        <f t="shared" si="28"/>
        <v>0</v>
      </c>
      <c r="AA64" s="145"/>
      <c r="AB64" s="144">
        <f>AD64+AF64+AH64</f>
        <v>0</v>
      </c>
      <c r="AC64" s="145"/>
      <c r="AD64" s="144"/>
      <c r="AE64" s="145"/>
      <c r="AF64" s="144"/>
      <c r="AG64" s="145"/>
      <c r="AH64" s="144"/>
      <c r="AI64" s="145"/>
      <c r="AJ64" s="144">
        <f t="shared" si="29"/>
        <v>0</v>
      </c>
      <c r="AK64" s="145"/>
      <c r="AL64" s="147" t="str">
        <f t="shared" si="30"/>
        <v>#DIV/0!</v>
      </c>
      <c r="AM64" s="148"/>
      <c r="AN64" s="145"/>
      <c r="AO64" s="144"/>
      <c r="AP64" s="145"/>
      <c r="AQ64" s="231"/>
      <c r="AR64" s="145"/>
      <c r="AS64" s="231"/>
      <c r="AT64" s="145"/>
      <c r="AU64" s="146"/>
      <c r="AV64" s="144">
        <f t="shared" si="31"/>
        <v>0</v>
      </c>
      <c r="AW64" s="145"/>
      <c r="AX64" s="144">
        <f t="shared" si="32"/>
        <v>0</v>
      </c>
      <c r="AY64" s="149"/>
      <c r="AZ64" s="144"/>
      <c r="BA64" s="145"/>
      <c r="BB64" s="144"/>
      <c r="BC64" s="145"/>
      <c r="BD64" s="144"/>
      <c r="BE64" s="145"/>
      <c r="BF64" s="144">
        <f t="shared" si="33"/>
        <v>0</v>
      </c>
      <c r="BG64" s="145"/>
      <c r="BH64" s="147" t="str">
        <f t="shared" si="34"/>
        <v>#DIV/0!</v>
      </c>
      <c r="BI64" s="148"/>
      <c r="BJ64" s="145"/>
      <c r="BK64" s="144"/>
      <c r="BL64" s="150"/>
      <c r="BM64" s="231"/>
      <c r="BN64" s="145"/>
      <c r="BO64" s="231"/>
      <c r="BP64" s="150"/>
      <c r="BQ64" s="151"/>
      <c r="BR64" s="145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ht="15.75" customHeight="1">
      <c r="A65" s="232"/>
      <c r="B65" s="233"/>
      <c r="C65" s="234"/>
      <c r="D65" s="234"/>
      <c r="E65" s="234"/>
      <c r="F65" s="234"/>
      <c r="G65" s="234"/>
      <c r="H65" s="234"/>
      <c r="I65" s="234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5" t="s">
        <v>109</v>
      </c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7"/>
      <c r="AK65" s="232"/>
      <c r="AL65" s="234"/>
      <c r="AM65" s="232"/>
      <c r="AN65" s="232"/>
      <c r="AO65" s="232"/>
      <c r="AP65" s="232"/>
      <c r="AQ65" s="232"/>
      <c r="AR65" s="232"/>
      <c r="AS65" s="232"/>
      <c r="AT65" s="232"/>
      <c r="AU65" s="238"/>
      <c r="AV65" s="232"/>
      <c r="AW65" s="232"/>
      <c r="AX65" s="232"/>
      <c r="AY65" s="232"/>
      <c r="AZ65" s="232"/>
      <c r="BA65" s="239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9"/>
      <c r="BM65" s="234"/>
      <c r="BN65" s="234"/>
      <c r="BO65" s="234"/>
      <c r="BP65" s="232"/>
      <c r="BQ65" s="232"/>
      <c r="BR65" s="232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ht="32.25" customHeight="1">
      <c r="A66" s="240"/>
      <c r="B66" s="169"/>
      <c r="C66" s="241"/>
      <c r="D66" s="241"/>
      <c r="E66" s="241"/>
      <c r="F66" s="241"/>
      <c r="G66" s="242" t="s">
        <v>41</v>
      </c>
      <c r="H66" s="243" t="s">
        <v>110</v>
      </c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90"/>
      <c r="AH66" s="243" t="s">
        <v>111</v>
      </c>
      <c r="AI66" s="86"/>
      <c r="AJ66" s="86"/>
      <c r="AK66" s="90"/>
      <c r="AL66" s="243" t="s">
        <v>112</v>
      </c>
      <c r="AM66" s="86"/>
      <c r="AN66" s="86"/>
      <c r="AO66" s="86"/>
      <c r="AP66" s="90"/>
      <c r="AQ66" s="243" t="s">
        <v>113</v>
      </c>
      <c r="AR66" s="86"/>
      <c r="AS66" s="86"/>
      <c r="AT66" s="86"/>
      <c r="AU66" s="86"/>
      <c r="AV66" s="86"/>
      <c r="AW66" s="86"/>
      <c r="AX66" s="86"/>
      <c r="AY66" s="90"/>
      <c r="AZ66" s="241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5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ht="15.75" customHeight="1">
      <c r="A67" s="240"/>
      <c r="B67" s="169"/>
      <c r="C67" s="241"/>
      <c r="D67" s="241"/>
      <c r="E67" s="241"/>
      <c r="F67" s="241"/>
      <c r="G67" s="246">
        <v>1.0</v>
      </c>
      <c r="H67" s="247" t="s">
        <v>114</v>
      </c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90"/>
      <c r="AH67" s="190">
        <v>8.0</v>
      </c>
      <c r="AI67" s="86"/>
      <c r="AJ67" s="86"/>
      <c r="AK67" s="90"/>
      <c r="AL67" s="190">
        <v>360.0</v>
      </c>
      <c r="AM67" s="86"/>
      <c r="AN67" s="86"/>
      <c r="AO67" s="86"/>
      <c r="AP67" s="90"/>
      <c r="AQ67" s="190" t="s">
        <v>67</v>
      </c>
      <c r="AR67" s="86"/>
      <c r="AS67" s="86"/>
      <c r="AT67" s="86"/>
      <c r="AU67" s="86"/>
      <c r="AV67" s="86"/>
      <c r="AW67" s="86"/>
      <c r="AX67" s="86"/>
      <c r="AY67" s="90"/>
      <c r="AZ67" s="169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  <c r="BM67" s="248"/>
      <c r="BN67" s="248"/>
      <c r="BO67" s="248"/>
      <c r="BP67" s="248"/>
      <c r="BQ67" s="248"/>
      <c r="BR67" s="240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ht="15.75" customHeight="1">
      <c r="A68" s="240"/>
      <c r="B68" s="169"/>
      <c r="C68" s="241"/>
      <c r="D68" s="241"/>
      <c r="E68" s="241"/>
      <c r="F68" s="241"/>
      <c r="G68" s="246">
        <v>2.0</v>
      </c>
      <c r="H68" s="247" t="s">
        <v>93</v>
      </c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90"/>
      <c r="AH68" s="190">
        <v>2.0</v>
      </c>
      <c r="AI68" s="86"/>
      <c r="AJ68" s="86"/>
      <c r="AK68" s="90"/>
      <c r="AL68" s="190">
        <v>90.0</v>
      </c>
      <c r="AM68" s="86"/>
      <c r="AN68" s="86"/>
      <c r="AO68" s="86"/>
      <c r="AP68" s="90"/>
      <c r="AQ68" s="190" t="s">
        <v>67</v>
      </c>
      <c r="AR68" s="86"/>
      <c r="AS68" s="86"/>
      <c r="AT68" s="86"/>
      <c r="AU68" s="86"/>
      <c r="AV68" s="86"/>
      <c r="AW68" s="86"/>
      <c r="AX68" s="86"/>
      <c r="AY68" s="90"/>
      <c r="AZ68" s="169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0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ht="15.0" customHeight="1">
      <c r="A69" s="240"/>
      <c r="B69" s="240"/>
      <c r="C69" s="240"/>
      <c r="D69" s="240"/>
      <c r="E69" s="240"/>
      <c r="F69" s="240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169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0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ht="15.0" customHeight="1">
      <c r="A70" s="240"/>
      <c r="B70" s="240"/>
      <c r="C70" s="249"/>
      <c r="D70" s="250"/>
      <c r="E70" s="251"/>
      <c r="F70" s="252" t="s">
        <v>115</v>
      </c>
      <c r="G70" s="251"/>
      <c r="H70" s="253"/>
      <c r="I70" s="251"/>
      <c r="J70" s="251"/>
      <c r="K70" s="254"/>
      <c r="L70" s="249"/>
      <c r="M70" s="250"/>
      <c r="N70" s="251"/>
      <c r="O70" s="251"/>
      <c r="P70" s="252" t="s">
        <v>116</v>
      </c>
      <c r="Q70" s="253"/>
      <c r="R70" s="251"/>
      <c r="S70" s="251"/>
      <c r="T70" s="254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169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0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ht="28.5" customHeight="1">
      <c r="A71" s="240"/>
      <c r="B71" s="240"/>
      <c r="C71" s="255"/>
      <c r="D71" s="256"/>
      <c r="E71" s="256"/>
      <c r="F71" s="256"/>
      <c r="G71" s="256"/>
      <c r="H71" s="257"/>
      <c r="I71" s="256"/>
      <c r="J71" s="256"/>
      <c r="K71" s="256"/>
      <c r="L71" s="255" t="s">
        <v>117</v>
      </c>
      <c r="M71" s="197"/>
      <c r="N71" s="197"/>
      <c r="O71" s="197"/>
      <c r="P71" s="197"/>
      <c r="Q71" s="197"/>
      <c r="R71" s="197"/>
      <c r="S71" s="197"/>
      <c r="T71" s="258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59" t="s">
        <v>118</v>
      </c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169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0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ht="25.5" customHeight="1">
      <c r="A72" s="240"/>
      <c r="B72" s="240"/>
      <c r="C72" s="260"/>
      <c r="D72" s="261"/>
      <c r="E72" s="261"/>
      <c r="F72" s="261"/>
      <c r="G72" s="261"/>
      <c r="H72" s="262"/>
      <c r="I72" s="261"/>
      <c r="J72" s="261"/>
      <c r="K72" s="261"/>
      <c r="L72" s="263" t="s">
        <v>119</v>
      </c>
      <c r="M72" s="153"/>
      <c r="N72" s="153"/>
      <c r="O72" s="153"/>
      <c r="P72" s="153"/>
      <c r="Q72" s="153"/>
      <c r="R72" s="153"/>
      <c r="S72" s="153"/>
      <c r="T72" s="63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11" t="s">
        <v>120</v>
      </c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9"/>
      <c r="AT72" s="259"/>
      <c r="AU72" s="259"/>
      <c r="AV72" s="259"/>
      <c r="AW72" s="259"/>
      <c r="AX72" s="259"/>
      <c r="AY72" s="259"/>
      <c r="AZ72" s="259"/>
      <c r="BA72" s="259"/>
      <c r="BB72" s="259"/>
      <c r="BC72" s="259"/>
      <c r="BD72" s="259"/>
      <c r="BE72" s="259"/>
      <c r="BF72" s="259"/>
      <c r="BG72" s="259"/>
      <c r="BH72" s="259"/>
      <c r="BI72" s="259"/>
      <c r="BJ72" s="259"/>
      <c r="BK72" s="259"/>
      <c r="BL72" s="259"/>
      <c r="BM72" s="264"/>
      <c r="BN72" s="241"/>
      <c r="BO72" s="241"/>
      <c r="BP72" s="241"/>
      <c r="BQ72" s="241"/>
      <c r="BR72" s="240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ht="28.5" customHeight="1">
      <c r="A73" s="240"/>
      <c r="B73" s="240"/>
      <c r="C73" s="240"/>
      <c r="D73" s="240"/>
      <c r="E73" s="265" t="s">
        <v>121</v>
      </c>
      <c r="S73" s="266"/>
      <c r="T73" s="266"/>
      <c r="U73" s="267"/>
      <c r="V73" s="266"/>
      <c r="W73" s="266"/>
      <c r="X73" s="266"/>
      <c r="Y73" s="266"/>
      <c r="Z73" s="266"/>
      <c r="AA73" s="266"/>
      <c r="AB73" s="266"/>
      <c r="AC73" s="266"/>
      <c r="AD73" s="266"/>
      <c r="AE73" s="266"/>
      <c r="AF73" s="11" t="s">
        <v>122</v>
      </c>
      <c r="AG73" s="268"/>
      <c r="AH73" s="268"/>
      <c r="AI73" s="268"/>
      <c r="AJ73" s="268"/>
      <c r="AK73" s="268"/>
      <c r="AL73" s="268"/>
      <c r="AM73" s="268"/>
      <c r="AN73" s="269"/>
      <c r="AO73" s="269"/>
      <c r="AP73" s="269"/>
      <c r="AQ73" s="269"/>
      <c r="AR73" s="269"/>
      <c r="AS73" s="269"/>
      <c r="AT73" s="270"/>
      <c r="AU73" s="270"/>
      <c r="AV73" s="269"/>
      <c r="AW73" s="269"/>
      <c r="AX73" s="269"/>
      <c r="AY73" s="269"/>
      <c r="AZ73" s="270"/>
      <c r="BA73" s="270"/>
      <c r="BB73" s="269"/>
      <c r="BC73" s="269"/>
      <c r="BD73" s="269"/>
      <c r="BE73" s="269"/>
      <c r="BF73" s="269"/>
      <c r="BG73" s="269"/>
      <c r="BH73" s="264"/>
      <c r="BI73" s="264"/>
      <c r="BJ73" s="264"/>
      <c r="BK73" s="264"/>
      <c r="BL73" s="264"/>
      <c r="BM73" s="264"/>
      <c r="BN73" s="264"/>
      <c r="BO73" s="264"/>
      <c r="BP73" s="264"/>
      <c r="BQ73" s="241"/>
      <c r="BR73" s="240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ht="30.0" customHeight="1">
      <c r="A74" s="240"/>
      <c r="B74" s="271"/>
      <c r="C74" s="271"/>
      <c r="D74" s="272"/>
      <c r="E74" s="273"/>
      <c r="F74" s="272"/>
      <c r="G74" s="274"/>
      <c r="H74" s="272"/>
      <c r="I74" s="272"/>
      <c r="J74" s="272"/>
      <c r="K74" s="273"/>
      <c r="T74" s="271"/>
      <c r="U74" s="271"/>
      <c r="V74" s="272"/>
      <c r="W74" s="272"/>
      <c r="X74" s="273"/>
      <c r="Y74" s="274"/>
      <c r="Z74" s="272"/>
      <c r="AA74" s="272"/>
      <c r="AB74" s="272"/>
      <c r="AC74" s="240"/>
      <c r="AD74" s="241"/>
      <c r="AE74" s="240"/>
      <c r="AF74" s="275" t="s">
        <v>123</v>
      </c>
      <c r="AG74" s="268"/>
      <c r="AH74" s="268"/>
      <c r="AI74" s="268"/>
      <c r="AJ74" s="268"/>
      <c r="AK74" s="268"/>
      <c r="AL74" s="268"/>
      <c r="AM74" s="268"/>
      <c r="AN74" s="269"/>
      <c r="AO74" s="269"/>
      <c r="AP74" s="269"/>
      <c r="AQ74" s="269"/>
      <c r="AR74" s="269"/>
      <c r="AS74" s="269"/>
      <c r="AT74" s="270"/>
      <c r="AU74" s="270"/>
      <c r="AV74" s="269"/>
      <c r="AW74" s="269"/>
      <c r="AX74" s="269"/>
      <c r="AY74" s="269"/>
      <c r="AZ74" s="270"/>
      <c r="BA74" s="270"/>
      <c r="BB74" s="269"/>
      <c r="BC74" s="269"/>
      <c r="BD74" s="269"/>
      <c r="BE74" s="240"/>
      <c r="BF74" s="240"/>
      <c r="BG74" s="240"/>
      <c r="BH74" s="240"/>
      <c r="BI74" s="240"/>
      <c r="BJ74" s="240"/>
      <c r="BK74" s="240"/>
      <c r="BL74" s="240"/>
      <c r="BM74" s="240"/>
      <c r="BN74" s="240"/>
      <c r="BO74" s="240"/>
      <c r="BP74" s="240"/>
      <c r="BQ74" s="240"/>
      <c r="BR74" s="240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67">
    <mergeCell ref="AQ53:AR53"/>
    <mergeCell ref="AS53:AT53"/>
    <mergeCell ref="AB53:AC53"/>
    <mergeCell ref="AD53:AE53"/>
    <mergeCell ref="AF53:AG53"/>
    <mergeCell ref="AH53:AI53"/>
    <mergeCell ref="AJ53:AK53"/>
    <mergeCell ref="AM53:AN53"/>
    <mergeCell ref="AO53:AP53"/>
    <mergeCell ref="AB54:AC54"/>
    <mergeCell ref="AD54:AE54"/>
    <mergeCell ref="AF54:AG54"/>
    <mergeCell ref="AH54:AI54"/>
    <mergeCell ref="AJ54:AK54"/>
    <mergeCell ref="AM54:AN54"/>
    <mergeCell ref="AO54:AP54"/>
    <mergeCell ref="BF54:BG54"/>
    <mergeCell ref="BI54:BJ54"/>
    <mergeCell ref="BK54:BL54"/>
    <mergeCell ref="BM54:BN54"/>
    <mergeCell ref="BO54:BP54"/>
    <mergeCell ref="BQ54:BR54"/>
    <mergeCell ref="BO55:BP55"/>
    <mergeCell ref="BQ55:BR55"/>
    <mergeCell ref="C54:N54"/>
    <mergeCell ref="O54:P54"/>
    <mergeCell ref="Q54:R54"/>
    <mergeCell ref="S54:T54"/>
    <mergeCell ref="U54:V54"/>
    <mergeCell ref="W54:X54"/>
    <mergeCell ref="Z54:AA54"/>
    <mergeCell ref="AQ54:AR54"/>
    <mergeCell ref="AS54:AT54"/>
    <mergeCell ref="AV54:AW54"/>
    <mergeCell ref="AX54:AY54"/>
    <mergeCell ref="AZ54:BA54"/>
    <mergeCell ref="BB54:BC54"/>
    <mergeCell ref="BD54:BE54"/>
    <mergeCell ref="BI58:BJ58"/>
    <mergeCell ref="BK58:BL58"/>
    <mergeCell ref="BM58:BN58"/>
    <mergeCell ref="BO58:BP58"/>
    <mergeCell ref="BQ58:BR58"/>
    <mergeCell ref="BF61:BG61"/>
    <mergeCell ref="BI61:BJ61"/>
    <mergeCell ref="BO61:BP61"/>
    <mergeCell ref="BQ61:BR61"/>
    <mergeCell ref="BI59:BJ59"/>
    <mergeCell ref="BK59:BL59"/>
    <mergeCell ref="BM59:BN59"/>
    <mergeCell ref="BO59:BP59"/>
    <mergeCell ref="BQ59:BR59"/>
    <mergeCell ref="BQ60:BR60"/>
    <mergeCell ref="BD61:BE61"/>
    <mergeCell ref="Z57:AA57"/>
    <mergeCell ref="Z58:AA58"/>
    <mergeCell ref="Z59:AA59"/>
    <mergeCell ref="Z60:AA60"/>
    <mergeCell ref="Z61:AA61"/>
    <mergeCell ref="AB57:AC57"/>
    <mergeCell ref="C58:N58"/>
    <mergeCell ref="O58:P58"/>
    <mergeCell ref="Q58:R58"/>
    <mergeCell ref="S58:T58"/>
    <mergeCell ref="U58:V58"/>
    <mergeCell ref="W58:X58"/>
    <mergeCell ref="C59:N59"/>
    <mergeCell ref="O59:P59"/>
    <mergeCell ref="Q59:R59"/>
    <mergeCell ref="S59:T59"/>
    <mergeCell ref="U59:V59"/>
    <mergeCell ref="W59:X59"/>
    <mergeCell ref="AB59:AC59"/>
    <mergeCell ref="AS59:AT59"/>
    <mergeCell ref="AV59:AW59"/>
    <mergeCell ref="AX59:AY59"/>
    <mergeCell ref="AZ59:BA59"/>
    <mergeCell ref="BB59:BC59"/>
    <mergeCell ref="BD59:BE59"/>
    <mergeCell ref="BF59:BG59"/>
    <mergeCell ref="C60:N60"/>
    <mergeCell ref="O60:P60"/>
    <mergeCell ref="Q60:R60"/>
    <mergeCell ref="S60:T60"/>
    <mergeCell ref="U60:V60"/>
    <mergeCell ref="W60:X60"/>
    <mergeCell ref="AB60:AC60"/>
    <mergeCell ref="AD59:AE59"/>
    <mergeCell ref="AF59:AG59"/>
    <mergeCell ref="AH59:AI59"/>
    <mergeCell ref="AJ59:AK59"/>
    <mergeCell ref="AM59:AN59"/>
    <mergeCell ref="AO59:AP59"/>
    <mergeCell ref="AQ59:AR59"/>
    <mergeCell ref="BK61:BL61"/>
    <mergeCell ref="BM61:BN61"/>
    <mergeCell ref="BK55:BL55"/>
    <mergeCell ref="BM55:BN55"/>
    <mergeCell ref="AV55:AW55"/>
    <mergeCell ref="AX55:AY55"/>
    <mergeCell ref="AZ55:BA55"/>
    <mergeCell ref="BB55:BC55"/>
    <mergeCell ref="BD55:BE55"/>
    <mergeCell ref="BF55:BG55"/>
    <mergeCell ref="BI55:BJ55"/>
    <mergeCell ref="O55:P55"/>
    <mergeCell ref="Q55:R55"/>
    <mergeCell ref="S55:T55"/>
    <mergeCell ref="U55:V55"/>
    <mergeCell ref="W55:X55"/>
    <mergeCell ref="Z55:AA55"/>
    <mergeCell ref="A56:BR56"/>
    <mergeCell ref="C55:N55"/>
    <mergeCell ref="C57:N57"/>
    <mergeCell ref="O57:P57"/>
    <mergeCell ref="Q57:R57"/>
    <mergeCell ref="S57:T57"/>
    <mergeCell ref="U57:V57"/>
    <mergeCell ref="W57:X57"/>
    <mergeCell ref="AD57:AE57"/>
    <mergeCell ref="AF57:AG57"/>
    <mergeCell ref="AH57:AI57"/>
    <mergeCell ref="AJ57:AK57"/>
    <mergeCell ref="AM57:AN57"/>
    <mergeCell ref="AO57:AP57"/>
    <mergeCell ref="AQ57:AR57"/>
    <mergeCell ref="BI57:BJ57"/>
    <mergeCell ref="BK57:BL57"/>
    <mergeCell ref="BM57:BN57"/>
    <mergeCell ref="BO57:BP57"/>
    <mergeCell ref="BQ57:BR57"/>
    <mergeCell ref="AS57:AT57"/>
    <mergeCell ref="AV57:AW57"/>
    <mergeCell ref="AX57:AY57"/>
    <mergeCell ref="AZ57:BA57"/>
    <mergeCell ref="BB57:BC57"/>
    <mergeCell ref="BD57:BE57"/>
    <mergeCell ref="BF57:BG57"/>
    <mergeCell ref="AB58:AC58"/>
    <mergeCell ref="AD58:AE58"/>
    <mergeCell ref="AF58:AG58"/>
    <mergeCell ref="AH58:AI58"/>
    <mergeCell ref="AJ58:AK58"/>
    <mergeCell ref="AO58:AP58"/>
    <mergeCell ref="AQ58:AR58"/>
    <mergeCell ref="AS58:AT58"/>
    <mergeCell ref="AV58:AW58"/>
    <mergeCell ref="AX58:AY58"/>
    <mergeCell ref="AZ58:BA58"/>
    <mergeCell ref="BB58:BC58"/>
    <mergeCell ref="BD58:BE58"/>
    <mergeCell ref="BF58:BG58"/>
    <mergeCell ref="AS60:AT60"/>
    <mergeCell ref="AV60:AW60"/>
    <mergeCell ref="AD60:AE60"/>
    <mergeCell ref="AF60:AG60"/>
    <mergeCell ref="AH60:AI60"/>
    <mergeCell ref="AJ60:AK60"/>
    <mergeCell ref="AM60:AN60"/>
    <mergeCell ref="AO60:AP60"/>
    <mergeCell ref="AQ60:AR60"/>
    <mergeCell ref="BM60:BN60"/>
    <mergeCell ref="BO60:BP60"/>
    <mergeCell ref="AX60:AY60"/>
    <mergeCell ref="AZ60:BA60"/>
    <mergeCell ref="BB60:BC60"/>
    <mergeCell ref="BD60:BE60"/>
    <mergeCell ref="BF60:BG60"/>
    <mergeCell ref="BI60:BJ60"/>
    <mergeCell ref="BK60:BL60"/>
    <mergeCell ref="AQ64:AR64"/>
    <mergeCell ref="AS64:AT64"/>
    <mergeCell ref="AB64:AC64"/>
    <mergeCell ref="AD64:AE64"/>
    <mergeCell ref="AF64:AG64"/>
    <mergeCell ref="AH64:AI64"/>
    <mergeCell ref="AJ64:AK64"/>
    <mergeCell ref="AM64:AN64"/>
    <mergeCell ref="AO64:AP64"/>
    <mergeCell ref="BK64:BL64"/>
    <mergeCell ref="BM64:BN64"/>
    <mergeCell ref="BO64:BP64"/>
    <mergeCell ref="BQ64:BR64"/>
    <mergeCell ref="AV64:AW64"/>
    <mergeCell ref="AX64:AY64"/>
    <mergeCell ref="AZ64:BA64"/>
    <mergeCell ref="BB64:BC64"/>
    <mergeCell ref="BD64:BE64"/>
    <mergeCell ref="BF64:BG64"/>
    <mergeCell ref="BI64:BJ64"/>
    <mergeCell ref="AV35:AW35"/>
    <mergeCell ref="AX35:AY35"/>
    <mergeCell ref="AS36:AT36"/>
    <mergeCell ref="AV36:AW36"/>
    <mergeCell ref="AX36:AY36"/>
    <mergeCell ref="AZ35:BA35"/>
    <mergeCell ref="BB35:BC35"/>
    <mergeCell ref="AZ36:BA36"/>
    <mergeCell ref="BB36:BC36"/>
    <mergeCell ref="BD35:BE35"/>
    <mergeCell ref="BF35:BG35"/>
    <mergeCell ref="BD36:BE36"/>
    <mergeCell ref="BF36:BG36"/>
    <mergeCell ref="BI35:BJ35"/>
    <mergeCell ref="BK35:BL35"/>
    <mergeCell ref="BI36:BJ36"/>
    <mergeCell ref="BK36:BL36"/>
    <mergeCell ref="BM35:BN35"/>
    <mergeCell ref="BO35:BP35"/>
    <mergeCell ref="BM36:BN36"/>
    <mergeCell ref="BO36:BP36"/>
    <mergeCell ref="BQ36:BR36"/>
    <mergeCell ref="A34:BR34"/>
    <mergeCell ref="O35:P35"/>
    <mergeCell ref="Q35:R35"/>
    <mergeCell ref="S35:T35"/>
    <mergeCell ref="U35:V35"/>
    <mergeCell ref="W35:X35"/>
    <mergeCell ref="BQ35:BR35"/>
    <mergeCell ref="C35:N35"/>
    <mergeCell ref="C36:N36"/>
    <mergeCell ref="O36:P36"/>
    <mergeCell ref="Q36:R36"/>
    <mergeCell ref="S36:T36"/>
    <mergeCell ref="U36:V36"/>
    <mergeCell ref="W36:X36"/>
    <mergeCell ref="AO36:AP36"/>
    <mergeCell ref="AQ36:AR36"/>
    <mergeCell ref="Z36:AA36"/>
    <mergeCell ref="AB36:AC36"/>
    <mergeCell ref="AD36:AE36"/>
    <mergeCell ref="AF36:AG36"/>
    <mergeCell ref="AH36:AI36"/>
    <mergeCell ref="AJ36:AK36"/>
    <mergeCell ref="AM36:AN36"/>
    <mergeCell ref="AB37:AC37"/>
    <mergeCell ref="AD37:AE37"/>
    <mergeCell ref="AF37:AG37"/>
    <mergeCell ref="AH37:AI37"/>
    <mergeCell ref="AJ37:AK37"/>
    <mergeCell ref="AM37:AN37"/>
    <mergeCell ref="AO37:AP37"/>
    <mergeCell ref="BF37:BG37"/>
    <mergeCell ref="BI37:BJ37"/>
    <mergeCell ref="BK37:BL37"/>
    <mergeCell ref="BM37:BN37"/>
    <mergeCell ref="BO37:BP37"/>
    <mergeCell ref="BQ37:BR37"/>
    <mergeCell ref="BO38:BP38"/>
    <mergeCell ref="BQ38:BR38"/>
    <mergeCell ref="C37:N37"/>
    <mergeCell ref="O37:P37"/>
    <mergeCell ref="Q37:R37"/>
    <mergeCell ref="S37:T37"/>
    <mergeCell ref="U37:V37"/>
    <mergeCell ref="W37:X37"/>
    <mergeCell ref="Z37:AA37"/>
    <mergeCell ref="C38:N38"/>
    <mergeCell ref="O38:P38"/>
    <mergeCell ref="Q38:R38"/>
    <mergeCell ref="S38:T38"/>
    <mergeCell ref="U38:V38"/>
    <mergeCell ref="W38:X38"/>
    <mergeCell ref="Z38:AA38"/>
    <mergeCell ref="AQ37:AR37"/>
    <mergeCell ref="AS37:AT37"/>
    <mergeCell ref="AV37:AW37"/>
    <mergeCell ref="AX37:AY37"/>
    <mergeCell ref="AZ37:BA37"/>
    <mergeCell ref="BB37:BC37"/>
    <mergeCell ref="BD37:BE37"/>
    <mergeCell ref="AY23:AY24"/>
    <mergeCell ref="AZ23:AZ24"/>
    <mergeCell ref="AU26:AZ26"/>
    <mergeCell ref="AR23:AR24"/>
    <mergeCell ref="AS23:AS24"/>
    <mergeCell ref="AT23:AT24"/>
    <mergeCell ref="AU23:AU24"/>
    <mergeCell ref="AV23:AV24"/>
    <mergeCell ref="AW23:AW24"/>
    <mergeCell ref="AX23:AX24"/>
    <mergeCell ref="BI23:BI24"/>
    <mergeCell ref="BJ23:BJ24"/>
    <mergeCell ref="BF29:BG33"/>
    <mergeCell ref="BI29:BJ33"/>
    <mergeCell ref="BK29:BL33"/>
    <mergeCell ref="BA23:BA24"/>
    <mergeCell ref="BB23:BB24"/>
    <mergeCell ref="BC23:BC24"/>
    <mergeCell ref="BD23:BD24"/>
    <mergeCell ref="BF23:BF24"/>
    <mergeCell ref="BG23:BG24"/>
    <mergeCell ref="BH23:BH24"/>
    <mergeCell ref="AZ31:BA33"/>
    <mergeCell ref="BB31:BC33"/>
    <mergeCell ref="BM29:BP30"/>
    <mergeCell ref="BM31:BN33"/>
    <mergeCell ref="BO31:BP33"/>
    <mergeCell ref="AV28:BP28"/>
    <mergeCell ref="AX29:BE29"/>
    <mergeCell ref="BQ29:BR29"/>
    <mergeCell ref="AX30:AY33"/>
    <mergeCell ref="AZ30:BE30"/>
    <mergeCell ref="BQ30:BR30"/>
    <mergeCell ref="BD31:BE33"/>
    <mergeCell ref="BQ31:BR31"/>
    <mergeCell ref="B2:M2"/>
    <mergeCell ref="R2:BL2"/>
    <mergeCell ref="AW4:BH5"/>
    <mergeCell ref="B10:M11"/>
    <mergeCell ref="B12:M12"/>
    <mergeCell ref="B13:M13"/>
    <mergeCell ref="X14:AR14"/>
    <mergeCell ref="AF18:AI18"/>
    <mergeCell ref="AJ18:AM18"/>
    <mergeCell ref="AN18:AR18"/>
    <mergeCell ref="AS18:AV18"/>
    <mergeCell ref="AW18:AZ18"/>
    <mergeCell ref="BA18:BE18"/>
    <mergeCell ref="BF18:BI18"/>
    <mergeCell ref="BJ18:BN18"/>
    <mergeCell ref="U15:AW15"/>
    <mergeCell ref="X16:AT16"/>
    <mergeCell ref="M18:M20"/>
    <mergeCell ref="N18:R18"/>
    <mergeCell ref="S18:V18"/>
    <mergeCell ref="W18:Z18"/>
    <mergeCell ref="AA18:AE18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BK23:BK24"/>
    <mergeCell ref="BL23:BL24"/>
    <mergeCell ref="BM23:BM24"/>
    <mergeCell ref="AA23:AA24"/>
    <mergeCell ref="AB23:AB24"/>
    <mergeCell ref="AC23:AC24"/>
    <mergeCell ref="AD23:AD24"/>
    <mergeCell ref="AE23:AE24"/>
    <mergeCell ref="AF23:AF24"/>
    <mergeCell ref="AG23:AG24"/>
    <mergeCell ref="AP23:AP24"/>
    <mergeCell ref="AQ23:AQ24"/>
    <mergeCell ref="Q29:R33"/>
    <mergeCell ref="S29:T33"/>
    <mergeCell ref="S26:Y26"/>
    <mergeCell ref="A28:A33"/>
    <mergeCell ref="B28:B33"/>
    <mergeCell ref="C28:N33"/>
    <mergeCell ref="O28:O33"/>
    <mergeCell ref="P28:P33"/>
    <mergeCell ref="Q28:X28"/>
    <mergeCell ref="Y29:Y33"/>
    <mergeCell ref="Z28:AT28"/>
    <mergeCell ref="AB29:AI29"/>
    <mergeCell ref="AH23:AH24"/>
    <mergeCell ref="AJ23:AJ24"/>
    <mergeCell ref="AK23:AK24"/>
    <mergeCell ref="AL23:AL24"/>
    <mergeCell ref="AM23:AM24"/>
    <mergeCell ref="AN23:AN24"/>
    <mergeCell ref="AO23:AO24"/>
    <mergeCell ref="AU29:AU33"/>
    <mergeCell ref="AV29:AW33"/>
    <mergeCell ref="AQ31:AR33"/>
    <mergeCell ref="AS31:AT33"/>
    <mergeCell ref="AB30:AC33"/>
    <mergeCell ref="AD30:AI30"/>
    <mergeCell ref="AD31:AE33"/>
    <mergeCell ref="AF31:AG33"/>
    <mergeCell ref="AH31:AI33"/>
    <mergeCell ref="U29:V33"/>
    <mergeCell ref="W29:X33"/>
    <mergeCell ref="Z29:AA33"/>
    <mergeCell ref="AJ29:AK33"/>
    <mergeCell ref="AM29:AN33"/>
    <mergeCell ref="AO29:AP33"/>
    <mergeCell ref="AQ29:AT30"/>
    <mergeCell ref="Z35:AA35"/>
    <mergeCell ref="AB35:AC35"/>
    <mergeCell ref="AD35:AE35"/>
    <mergeCell ref="AF35:AG35"/>
    <mergeCell ref="AH35:AI35"/>
    <mergeCell ref="AJ35:AK35"/>
    <mergeCell ref="AM35:AN35"/>
    <mergeCell ref="AO35:AP35"/>
    <mergeCell ref="AQ35:AR35"/>
    <mergeCell ref="AS35:AT35"/>
    <mergeCell ref="BK38:BL38"/>
    <mergeCell ref="BM38:BN38"/>
    <mergeCell ref="AV38:AW38"/>
    <mergeCell ref="AX38:AY38"/>
    <mergeCell ref="AZ38:BA38"/>
    <mergeCell ref="BB38:BC38"/>
    <mergeCell ref="BD38:BE38"/>
    <mergeCell ref="BF38:BG38"/>
    <mergeCell ref="BI38:BJ38"/>
    <mergeCell ref="AQ40:AR40"/>
    <mergeCell ref="AS40:AT40"/>
    <mergeCell ref="AB40:AC40"/>
    <mergeCell ref="AD40:AE40"/>
    <mergeCell ref="AF40:AG40"/>
    <mergeCell ref="AH40:AI40"/>
    <mergeCell ref="AJ40:AK40"/>
    <mergeCell ref="AM40:AN40"/>
    <mergeCell ref="AO40:AP40"/>
    <mergeCell ref="AB45:AC45"/>
    <mergeCell ref="AD45:AE45"/>
    <mergeCell ref="AF45:AG45"/>
    <mergeCell ref="AH45:AI45"/>
    <mergeCell ref="AJ45:AK45"/>
    <mergeCell ref="AM45:AN45"/>
    <mergeCell ref="AO45:AP45"/>
    <mergeCell ref="C45:N45"/>
    <mergeCell ref="O45:P45"/>
    <mergeCell ref="Q45:R45"/>
    <mergeCell ref="S45:T45"/>
    <mergeCell ref="U45:V45"/>
    <mergeCell ref="W45:X45"/>
    <mergeCell ref="Z45:AA45"/>
    <mergeCell ref="BK46:BL46"/>
    <mergeCell ref="BM46:BN46"/>
    <mergeCell ref="AV46:AW46"/>
    <mergeCell ref="AX46:AY46"/>
    <mergeCell ref="AZ46:BA46"/>
    <mergeCell ref="BB46:BC46"/>
    <mergeCell ref="BD46:BE46"/>
    <mergeCell ref="BF46:BG46"/>
    <mergeCell ref="BI46:BJ46"/>
    <mergeCell ref="AB44:AC44"/>
    <mergeCell ref="AD44:AE44"/>
    <mergeCell ref="AF44:AG44"/>
    <mergeCell ref="AH44:AI44"/>
    <mergeCell ref="AJ44:AK44"/>
    <mergeCell ref="AM44:AN44"/>
    <mergeCell ref="AO44:AP44"/>
    <mergeCell ref="BF44:BG44"/>
    <mergeCell ref="BI44:BJ44"/>
    <mergeCell ref="BK44:BL44"/>
    <mergeCell ref="BM44:BN44"/>
    <mergeCell ref="BO44:BP44"/>
    <mergeCell ref="BQ44:BR44"/>
    <mergeCell ref="AQ44:AR44"/>
    <mergeCell ref="AS44:AT44"/>
    <mergeCell ref="AV44:AW44"/>
    <mergeCell ref="AX44:AY44"/>
    <mergeCell ref="AZ44:BA44"/>
    <mergeCell ref="BB44:BC44"/>
    <mergeCell ref="BD44:BE44"/>
    <mergeCell ref="C44:N44"/>
    <mergeCell ref="O44:P44"/>
    <mergeCell ref="Q44:R44"/>
    <mergeCell ref="S44:T44"/>
    <mergeCell ref="U44:V44"/>
    <mergeCell ref="W44:X44"/>
    <mergeCell ref="Z44:AA44"/>
    <mergeCell ref="BF45:BG45"/>
    <mergeCell ref="BI45:BJ45"/>
    <mergeCell ref="BK45:BL45"/>
    <mergeCell ref="BM45:BN45"/>
    <mergeCell ref="BO45:BP45"/>
    <mergeCell ref="BQ45:BR45"/>
    <mergeCell ref="BO46:BP46"/>
    <mergeCell ref="BQ46:BR46"/>
    <mergeCell ref="C46:N46"/>
    <mergeCell ref="O46:P46"/>
    <mergeCell ref="Q46:R46"/>
    <mergeCell ref="S46:T46"/>
    <mergeCell ref="U46:V46"/>
    <mergeCell ref="W46:X46"/>
    <mergeCell ref="Z46:AA46"/>
    <mergeCell ref="AQ45:AR45"/>
    <mergeCell ref="AS45:AT45"/>
    <mergeCell ref="AV45:AW45"/>
    <mergeCell ref="AX45:AY45"/>
    <mergeCell ref="AZ45:BA45"/>
    <mergeCell ref="BB45:BC45"/>
    <mergeCell ref="BD45:BE45"/>
    <mergeCell ref="AB46:AC46"/>
    <mergeCell ref="AD46:AE46"/>
    <mergeCell ref="AF46:AG46"/>
    <mergeCell ref="AH46:AI46"/>
    <mergeCell ref="AJ46:AK46"/>
    <mergeCell ref="AM46:AN46"/>
    <mergeCell ref="AO46:AP46"/>
    <mergeCell ref="AB47:AC47"/>
    <mergeCell ref="AD47:AE47"/>
    <mergeCell ref="AF47:AG47"/>
    <mergeCell ref="AH47:AI47"/>
    <mergeCell ref="AJ47:AK47"/>
    <mergeCell ref="AM47:AN47"/>
    <mergeCell ref="AO47:AP47"/>
    <mergeCell ref="BF47:BG47"/>
    <mergeCell ref="BI47:BJ47"/>
    <mergeCell ref="BK47:BL47"/>
    <mergeCell ref="BM47:BN47"/>
    <mergeCell ref="BO47:BP47"/>
    <mergeCell ref="BQ47:BR47"/>
    <mergeCell ref="AQ47:AR47"/>
    <mergeCell ref="AS47:AT47"/>
    <mergeCell ref="AV47:AW47"/>
    <mergeCell ref="AX47:AY47"/>
    <mergeCell ref="AZ47:BA47"/>
    <mergeCell ref="BB47:BC47"/>
    <mergeCell ref="BD47:BE47"/>
    <mergeCell ref="O47:P47"/>
    <mergeCell ref="Q47:R47"/>
    <mergeCell ref="S47:T47"/>
    <mergeCell ref="U47:V47"/>
    <mergeCell ref="W47:X47"/>
    <mergeCell ref="Z47:AA47"/>
    <mergeCell ref="A48:BR48"/>
    <mergeCell ref="C47:N47"/>
    <mergeCell ref="C49:N49"/>
    <mergeCell ref="O49:P49"/>
    <mergeCell ref="Q49:R49"/>
    <mergeCell ref="S49:T49"/>
    <mergeCell ref="U49:V49"/>
    <mergeCell ref="W49:X49"/>
    <mergeCell ref="BD49:BE49"/>
    <mergeCell ref="BF49:BG49"/>
    <mergeCell ref="BI49:BJ49"/>
    <mergeCell ref="BK49:BL49"/>
    <mergeCell ref="BM49:BN49"/>
    <mergeCell ref="BO49:BP49"/>
    <mergeCell ref="BQ49:BR49"/>
    <mergeCell ref="AQ46:AR46"/>
    <mergeCell ref="AS46:AT46"/>
    <mergeCell ref="AS49:AT49"/>
    <mergeCell ref="AV49:AW49"/>
    <mergeCell ref="AX49:AY49"/>
    <mergeCell ref="AZ49:BA49"/>
    <mergeCell ref="BB49:BC49"/>
    <mergeCell ref="BK51:BL51"/>
    <mergeCell ref="BM51:BN51"/>
    <mergeCell ref="AV51:AW51"/>
    <mergeCell ref="AX51:AY51"/>
    <mergeCell ref="AZ51:BA51"/>
    <mergeCell ref="BB51:BC51"/>
    <mergeCell ref="BD51:BE51"/>
    <mergeCell ref="BF51:BG51"/>
    <mergeCell ref="BI51:BJ51"/>
    <mergeCell ref="AO49:AP49"/>
    <mergeCell ref="AQ49:AR49"/>
    <mergeCell ref="Z49:AA49"/>
    <mergeCell ref="AB49:AC49"/>
    <mergeCell ref="AD49:AE49"/>
    <mergeCell ref="AF49:AG49"/>
    <mergeCell ref="AH49:AI49"/>
    <mergeCell ref="AJ49:AK49"/>
    <mergeCell ref="AM49:AN49"/>
    <mergeCell ref="AB50:AC50"/>
    <mergeCell ref="AD50:AE50"/>
    <mergeCell ref="AF50:AG50"/>
    <mergeCell ref="AH50:AI50"/>
    <mergeCell ref="AJ50:AK50"/>
    <mergeCell ref="AM50:AN50"/>
    <mergeCell ref="AO50:AP50"/>
    <mergeCell ref="BF50:BG50"/>
    <mergeCell ref="BI50:BJ50"/>
    <mergeCell ref="BK50:BL50"/>
    <mergeCell ref="BM50:BN50"/>
    <mergeCell ref="BO50:BP50"/>
    <mergeCell ref="BQ50:BR50"/>
    <mergeCell ref="BO51:BP51"/>
    <mergeCell ref="BQ51:BR51"/>
    <mergeCell ref="C50:N50"/>
    <mergeCell ref="O50:P50"/>
    <mergeCell ref="Q50:R50"/>
    <mergeCell ref="S50:T50"/>
    <mergeCell ref="U50:V50"/>
    <mergeCell ref="W50:X50"/>
    <mergeCell ref="Z50:AA50"/>
    <mergeCell ref="C51:N51"/>
    <mergeCell ref="O51:P51"/>
    <mergeCell ref="Q51:R51"/>
    <mergeCell ref="S51:T51"/>
    <mergeCell ref="U51:V51"/>
    <mergeCell ref="W51:X51"/>
    <mergeCell ref="Z51:AA51"/>
    <mergeCell ref="AQ50:AR50"/>
    <mergeCell ref="AS50:AT50"/>
    <mergeCell ref="AV50:AW50"/>
    <mergeCell ref="AX50:AY50"/>
    <mergeCell ref="AZ50:BA50"/>
    <mergeCell ref="BB50:BC50"/>
    <mergeCell ref="BD50:BE50"/>
    <mergeCell ref="BK53:BL53"/>
    <mergeCell ref="BM53:BN53"/>
    <mergeCell ref="AV53:AW53"/>
    <mergeCell ref="AX53:AY53"/>
    <mergeCell ref="AZ53:BA53"/>
    <mergeCell ref="BB53:BC53"/>
    <mergeCell ref="BD53:BE53"/>
    <mergeCell ref="BF53:BG53"/>
    <mergeCell ref="BI53:BJ53"/>
    <mergeCell ref="AQ51:AR51"/>
    <mergeCell ref="AS51:AT51"/>
    <mergeCell ref="AB51:AC51"/>
    <mergeCell ref="AD51:AE51"/>
    <mergeCell ref="AF51:AG51"/>
    <mergeCell ref="AH51:AI51"/>
    <mergeCell ref="AJ51:AK51"/>
    <mergeCell ref="AM51:AN51"/>
    <mergeCell ref="AO51:AP51"/>
    <mergeCell ref="AB52:AC52"/>
    <mergeCell ref="AD52:AE52"/>
    <mergeCell ref="AF52:AG52"/>
    <mergeCell ref="AH52:AI52"/>
    <mergeCell ref="AJ52:AK52"/>
    <mergeCell ref="AM52:AN52"/>
    <mergeCell ref="AO52:AP52"/>
    <mergeCell ref="BF52:BG52"/>
    <mergeCell ref="BI52:BJ52"/>
    <mergeCell ref="BK52:BL52"/>
    <mergeCell ref="BM52:BN52"/>
    <mergeCell ref="BO52:BP52"/>
    <mergeCell ref="BQ52:BR52"/>
    <mergeCell ref="BO53:BP53"/>
    <mergeCell ref="BQ53:BR53"/>
    <mergeCell ref="C52:N52"/>
    <mergeCell ref="O52:P52"/>
    <mergeCell ref="Q52:R52"/>
    <mergeCell ref="S52:T52"/>
    <mergeCell ref="U52:V52"/>
    <mergeCell ref="W52:X52"/>
    <mergeCell ref="Z52:AA52"/>
    <mergeCell ref="C53:N53"/>
    <mergeCell ref="O53:P53"/>
    <mergeCell ref="Q53:R53"/>
    <mergeCell ref="S53:T53"/>
    <mergeCell ref="U53:V53"/>
    <mergeCell ref="W53:X53"/>
    <mergeCell ref="Z53:AA53"/>
    <mergeCell ref="AQ52:AR52"/>
    <mergeCell ref="AS52:AT52"/>
    <mergeCell ref="AV52:AW52"/>
    <mergeCell ref="AX52:AY52"/>
    <mergeCell ref="AZ52:BA52"/>
    <mergeCell ref="BB52:BC52"/>
    <mergeCell ref="BD52:BE52"/>
    <mergeCell ref="BK40:BL40"/>
    <mergeCell ref="BM40:BN40"/>
    <mergeCell ref="AV40:AW40"/>
    <mergeCell ref="AX40:AY40"/>
    <mergeCell ref="AZ40:BA40"/>
    <mergeCell ref="BB40:BC40"/>
    <mergeCell ref="BD40:BE40"/>
    <mergeCell ref="BF40:BG40"/>
    <mergeCell ref="BI40:BJ40"/>
    <mergeCell ref="AQ38:AR38"/>
    <mergeCell ref="AS38:AT38"/>
    <mergeCell ref="AB38:AC38"/>
    <mergeCell ref="AD38:AE38"/>
    <mergeCell ref="AF38:AG38"/>
    <mergeCell ref="AH38:AI38"/>
    <mergeCell ref="AJ38:AK38"/>
    <mergeCell ref="AM38:AN38"/>
    <mergeCell ref="AO38:AP38"/>
    <mergeCell ref="AB39:AC39"/>
    <mergeCell ref="AD39:AE39"/>
    <mergeCell ref="AF39:AG39"/>
    <mergeCell ref="AH39:AI39"/>
    <mergeCell ref="AJ39:AK39"/>
    <mergeCell ref="AM39:AN39"/>
    <mergeCell ref="AO39:AP39"/>
    <mergeCell ref="BF39:BG39"/>
    <mergeCell ref="BI39:BJ39"/>
    <mergeCell ref="BK39:BL39"/>
    <mergeCell ref="BM39:BN39"/>
    <mergeCell ref="BO39:BP39"/>
    <mergeCell ref="BQ39:BR39"/>
    <mergeCell ref="BO40:BP40"/>
    <mergeCell ref="BQ40:BR40"/>
    <mergeCell ref="C39:N39"/>
    <mergeCell ref="O39:P39"/>
    <mergeCell ref="Q39:R39"/>
    <mergeCell ref="S39:T39"/>
    <mergeCell ref="U39:V39"/>
    <mergeCell ref="W39:X39"/>
    <mergeCell ref="Z39:AA39"/>
    <mergeCell ref="AQ39:AR39"/>
    <mergeCell ref="AS39:AT39"/>
    <mergeCell ref="AV39:AW39"/>
    <mergeCell ref="AX39:AY39"/>
    <mergeCell ref="AZ39:BA39"/>
    <mergeCell ref="BB39:BC39"/>
    <mergeCell ref="BD39:BE39"/>
    <mergeCell ref="C40:N40"/>
    <mergeCell ref="O40:P40"/>
    <mergeCell ref="Q40:R40"/>
    <mergeCell ref="S40:T40"/>
    <mergeCell ref="U40:V40"/>
    <mergeCell ref="W40:X40"/>
    <mergeCell ref="Z40:AA40"/>
    <mergeCell ref="AB42:AC42"/>
    <mergeCell ref="AD42:AE42"/>
    <mergeCell ref="AF42:AG42"/>
    <mergeCell ref="AH42:AI42"/>
    <mergeCell ref="AJ42:AK42"/>
    <mergeCell ref="AM42:AN42"/>
    <mergeCell ref="AO42:AP42"/>
    <mergeCell ref="C42:N42"/>
    <mergeCell ref="O42:P42"/>
    <mergeCell ref="Q42:R42"/>
    <mergeCell ref="S42:T42"/>
    <mergeCell ref="U42:V42"/>
    <mergeCell ref="W42:X42"/>
    <mergeCell ref="Z42:AA42"/>
    <mergeCell ref="AQ43:AR43"/>
    <mergeCell ref="AS43:AT43"/>
    <mergeCell ref="AB43:AC43"/>
    <mergeCell ref="AD43:AE43"/>
    <mergeCell ref="AF43:AG43"/>
    <mergeCell ref="AH43:AI43"/>
    <mergeCell ref="AJ43:AK43"/>
    <mergeCell ref="AM43:AN43"/>
    <mergeCell ref="AO43:AP43"/>
    <mergeCell ref="BK43:BL43"/>
    <mergeCell ref="BM43:BN43"/>
    <mergeCell ref="AV43:AW43"/>
    <mergeCell ref="AX43:AY43"/>
    <mergeCell ref="AZ43:BA43"/>
    <mergeCell ref="BB43:BC43"/>
    <mergeCell ref="BD43:BE43"/>
    <mergeCell ref="BF43:BG43"/>
    <mergeCell ref="BI43:BJ43"/>
    <mergeCell ref="AB41:AC41"/>
    <mergeCell ref="AD41:AE41"/>
    <mergeCell ref="AF41:AG41"/>
    <mergeCell ref="AH41:AI41"/>
    <mergeCell ref="AJ41:AK41"/>
    <mergeCell ref="AM41:AN41"/>
    <mergeCell ref="AO41:AP41"/>
    <mergeCell ref="BF41:BG41"/>
    <mergeCell ref="BI41:BJ41"/>
    <mergeCell ref="BK41:BL41"/>
    <mergeCell ref="BM41:BN41"/>
    <mergeCell ref="BO41:BP41"/>
    <mergeCell ref="BQ41:BR41"/>
    <mergeCell ref="AQ41:AR41"/>
    <mergeCell ref="AS41:AT41"/>
    <mergeCell ref="AV41:AW41"/>
    <mergeCell ref="AX41:AY41"/>
    <mergeCell ref="AZ41:BA41"/>
    <mergeCell ref="BB41:BC41"/>
    <mergeCell ref="BD41:BE41"/>
    <mergeCell ref="C41:N41"/>
    <mergeCell ref="O41:P41"/>
    <mergeCell ref="Q41:R41"/>
    <mergeCell ref="S41:T41"/>
    <mergeCell ref="U41:V41"/>
    <mergeCell ref="W41:X41"/>
    <mergeCell ref="Z41:AA41"/>
    <mergeCell ref="BF42:BG42"/>
    <mergeCell ref="BI42:BJ42"/>
    <mergeCell ref="BK42:BL42"/>
    <mergeCell ref="BM42:BN42"/>
    <mergeCell ref="BO42:BP42"/>
    <mergeCell ref="BQ42:BR42"/>
    <mergeCell ref="BO43:BP43"/>
    <mergeCell ref="BQ43:BR43"/>
    <mergeCell ref="AQ42:AR42"/>
    <mergeCell ref="AS42:AT42"/>
    <mergeCell ref="AV42:AW42"/>
    <mergeCell ref="AX42:AY42"/>
    <mergeCell ref="AZ42:BA42"/>
    <mergeCell ref="BB42:BC42"/>
    <mergeCell ref="BD42:BE42"/>
    <mergeCell ref="C43:N43"/>
    <mergeCell ref="O43:P43"/>
    <mergeCell ref="Q43:R43"/>
    <mergeCell ref="S43:T43"/>
    <mergeCell ref="U43:V43"/>
    <mergeCell ref="W43:X43"/>
    <mergeCell ref="Z43:AA43"/>
    <mergeCell ref="AQ55:AR55"/>
    <mergeCell ref="AS55:AT55"/>
    <mergeCell ref="AB55:AC55"/>
    <mergeCell ref="AD55:AE55"/>
    <mergeCell ref="AF55:AG55"/>
    <mergeCell ref="AH55:AI55"/>
    <mergeCell ref="AJ55:AK55"/>
    <mergeCell ref="AM55:AN55"/>
    <mergeCell ref="AO55:AP55"/>
    <mergeCell ref="AZ61:BA61"/>
    <mergeCell ref="BB61:BC61"/>
    <mergeCell ref="AH61:AI61"/>
    <mergeCell ref="AJ61:AK61"/>
    <mergeCell ref="AO61:AP61"/>
    <mergeCell ref="AQ61:AR61"/>
    <mergeCell ref="AS61:AT61"/>
    <mergeCell ref="AV61:AW61"/>
    <mergeCell ref="AX61:AY61"/>
    <mergeCell ref="H66:AG66"/>
    <mergeCell ref="AH66:AK66"/>
    <mergeCell ref="AL66:AP66"/>
    <mergeCell ref="AQ66:AY66"/>
    <mergeCell ref="AH67:AK67"/>
    <mergeCell ref="AL67:AP67"/>
    <mergeCell ref="AQ67:AY67"/>
    <mergeCell ref="E73:R73"/>
    <mergeCell ref="K74:S74"/>
    <mergeCell ref="H67:AG67"/>
    <mergeCell ref="H68:AG68"/>
    <mergeCell ref="AH68:AK68"/>
    <mergeCell ref="AL68:AP68"/>
    <mergeCell ref="AQ68:AY68"/>
    <mergeCell ref="L71:T71"/>
    <mergeCell ref="L72:T72"/>
    <mergeCell ref="AD61:AE61"/>
    <mergeCell ref="AF61:AG61"/>
    <mergeCell ref="O61:P61"/>
    <mergeCell ref="Q61:R61"/>
    <mergeCell ref="S61:T61"/>
    <mergeCell ref="U61:V61"/>
    <mergeCell ref="W61:X61"/>
    <mergeCell ref="AB61:AC61"/>
    <mergeCell ref="A62:BR62"/>
    <mergeCell ref="Z63:AA63"/>
    <mergeCell ref="AB63:AC63"/>
    <mergeCell ref="AD63:AE63"/>
    <mergeCell ref="AF63:AG63"/>
    <mergeCell ref="AH63:AI63"/>
    <mergeCell ref="AJ63:AK63"/>
    <mergeCell ref="AM63:AN63"/>
    <mergeCell ref="W65:AJ65"/>
    <mergeCell ref="BD63:BE63"/>
    <mergeCell ref="BF63:BG63"/>
    <mergeCell ref="BI63:BJ63"/>
    <mergeCell ref="BK63:BL63"/>
    <mergeCell ref="BM63:BN63"/>
    <mergeCell ref="BO63:BP63"/>
    <mergeCell ref="BQ63:BR63"/>
    <mergeCell ref="BA65:BL65"/>
    <mergeCell ref="C61:N61"/>
    <mergeCell ref="C63:N63"/>
    <mergeCell ref="O63:P63"/>
    <mergeCell ref="Q63:R63"/>
    <mergeCell ref="S63:T63"/>
    <mergeCell ref="U63:V63"/>
    <mergeCell ref="W63:X63"/>
    <mergeCell ref="AO63:AP63"/>
    <mergeCell ref="AQ63:AR63"/>
    <mergeCell ref="AS63:AT63"/>
    <mergeCell ref="AV63:AW63"/>
    <mergeCell ref="AX63:AY63"/>
    <mergeCell ref="AZ63:BA63"/>
    <mergeCell ref="BB63:BC63"/>
    <mergeCell ref="C64:N64"/>
    <mergeCell ref="O64:P64"/>
    <mergeCell ref="Q64:R64"/>
    <mergeCell ref="S64:T64"/>
    <mergeCell ref="U64:V64"/>
    <mergeCell ref="W64:X64"/>
    <mergeCell ref="Z64:AA64"/>
  </mergeCells>
  <printOptions/>
  <pageMargins bottom="0.357638888888889" footer="0.0" header="0.0" left="0.503472222222222" right="0.503472222222222" top="0.554861111111111"/>
  <pageSetup scale="4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2013-04-18T09:11:00Z</dcterms:created>
  <dc:creator>Мартос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347E76C7D5EB4DCC940260308B453688_12</vt:lpwstr>
  </property>
  <property fmtid="{D5CDD505-2E9C-101B-9397-08002B2CF9AE}" pid="3" name="KSOProductBuildVer">
    <vt:lpwstr>1049-12.2.0.21546</vt:lpwstr>
  </property>
</Properties>
</file>